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080" windowHeight="10410" activeTab="0"/>
  </bookViews>
  <sheets>
    <sheet name="приложение 3" sheetId="1" r:id="rId1"/>
    <sheet name="Приложение" sheetId="2" state="hidden" r:id="rId2"/>
  </sheets>
  <definedNames>
    <definedName name="_xlnm.Print_Area" localSheetId="1">'Приложение'!$A$1:$D$41</definedName>
    <definedName name="_xlnm.Print_Area" localSheetId="0">'приложение 3'!$C$3:$T$85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</authors>
  <commentList>
    <comment ref="C17" authorId="0">
      <text>
        <r>
          <rPr>
            <sz val="11"/>
            <rFont val="Times New Roman"/>
            <family val="1"/>
          </rPr>
          <t>По строке 010 «Остаток на 31.12.20__ г.» показывается сальдо по счетам 80 «Уставный капитал», 75 «Расчеты 
с учредителями» (субсчет 75-1 «Расчеты по вкладам в уставный капитал»), 81 «Собственные акции (доли в уставном капитале)», 82 «Резервный капитал»,
 83 «Добавочный капитал», 84 «Нераспределенная прибыль (непокрытый убыток)» на конец года, предшествующего предыдущему году.</t>
        </r>
      </text>
    </comment>
    <comment ref="C18" authorId="0">
      <text>
        <r>
          <rPr>
            <sz val="11"/>
            <rFont val="Times New Roman"/>
            <family val="1"/>
          </rPr>
          <t>По строке 020 «Корректировки в связи с изменением учетной политики»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политику.</t>
        </r>
      </text>
    </comment>
    <comment ref="C19" authorId="0">
      <text>
        <r>
          <rPr>
            <sz val="11"/>
            <rFont val="Times New Roman"/>
            <family val="1"/>
          </rPr>
          <t>По строке 030 «Корректировки в связи с исправлением ошибок» показываются изменения величины собственного капитала организации в целом и по каждой статье в отдельности в 
связи с исправлением ошибок.</t>
        </r>
      </text>
    </comment>
    <comment ref="C20" authorId="0">
      <text>
        <r>
          <rPr>
            <sz val="11"/>
            <rFont val="Times New Roman"/>
            <family val="1"/>
          </rPr>
          <t>По строке 040 «Скорректированный остаток на 31.12.20__ г.»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внесением изменений в учетную политику и исправлением ошибок.</t>
        </r>
      </text>
    </comment>
    <comment ref="C21" authorId="0">
      <text>
        <r>
          <rPr>
            <sz val="11"/>
            <rFont val="Times New Roman"/>
            <family val="1"/>
          </rPr>
          <t>По строке 050 «Увеличение собственного капитала - всего» показываются за период предыдущего года, аналогичный отчетному периоду, суммы увеличения собственного капитала организации в целом и по каждой статье в отдельности: чистая прибыль (строка 051), переоценка долгосрочных активов (строка 052), доходы от прочих операций, не включаемые в чистую прибыль (убыток) (строка 053), выпуск дополнительных акций (строка 054), увеличение номинальной стоимости акций (строка 055), вклады собственника имущества (учредителей, участников) (строка 056), реорганизация (строка 057) и другие (показываются в свободных строках).</t>
        </r>
      </text>
    </comment>
    <comment ref="C33" authorId="0">
      <text>
        <r>
          <rPr>
            <sz val="10.5"/>
            <rFont val="Times New Roman"/>
            <family val="1"/>
          </rPr>
          <t>По строке 060 «Уменьшение собственного капитала - всего» показываются за период предыдущего года, аналогичный отчетному периоду, суммы уменьшения собственного капитала организации в целом и по каждой статье в отдельности: убыток (строка 061), переоценка долгосрочных активов (строка 062), расходы от прочих операций, не включаемые в чистую прибыль (убыток) (строка 063), уменьшение номинальной стоимости акций (строка 064), выкуп акций (долей в уставном капитале) (строка 065), дивиденды и другие доходы от участия в уставном капитале организации (строка 066), реорганизация (строка 067) и другие (показываются в свободных строках).</t>
        </r>
      </text>
    </comment>
    <comment ref="C44" authorId="0">
      <text>
        <r>
          <rPr>
            <sz val="11"/>
            <rFont val="Times New Roman"/>
            <family val="1"/>
          </rPr>
          <t>По строке 070 «Изменение уставного капитала» показываются суммы изменения уставного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C45" authorId="0">
      <text>
        <r>
          <rPr>
            <sz val="11"/>
            <rFont val="Times New Roman"/>
            <family val="1"/>
          </rPr>
          <t>По строке 080 «Изменение резервного капитала» показываются суммы изменения резервного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C46" authorId="0">
      <text>
        <r>
          <rPr>
            <sz val="11"/>
            <rFont val="Times New Roman"/>
            <family val="1"/>
          </rPr>
          <t>По строке 090 «Изменение добавочного капитала» показываются суммы изменения добавочного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C49" authorId="0">
      <text>
        <r>
          <rPr>
            <sz val="11"/>
            <rFont val="Times New Roman"/>
            <family val="1"/>
          </rPr>
          <t>По строкам 120-190 показываются данные за отчетный период, аналогичные данным, показанным по строкам 020-090 отчета об изменении капитала за период предыдущего года, аналогичный отчетному периоду.</t>
        </r>
      </text>
    </comment>
    <comment ref="C78" authorId="0">
      <text>
        <r>
          <rPr>
            <sz val="11"/>
            <rFont val="Times New Roman"/>
            <family val="1"/>
          </rPr>
          <t>По строке 200 «Остаток на ________ 20__ года» показывается сальдо по счетам 80 «Уставный капитал», 75 «Расчеты с учредителями» (субсчет 75-1 «Расчеты 
по вкладам в уставный капитал»), 81 «Собственные акции (доли в уставном капитале)», 82 «Резервный капитал», 
83 «Добавочный капитал», 84 «Нераспределенная прибыль (непокрытый убыток)», 99 «Прибыли и убытки» на конец отчетного периода.</t>
        </r>
      </text>
    </comment>
    <comment ref="C47" authorId="0">
      <text>
        <r>
          <rPr>
            <sz val="11"/>
            <rFont val="Times New Roman"/>
            <family val="1"/>
          </rPr>
          <t>По строке 110 «Остаток на 31.12.20__ г.» показывается сальдо по счетам 80 «Уставный капитал», 75 «Расчеты 
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предыдущего года.</t>
        </r>
      </text>
    </comment>
    <comment ref="C48" authorId="0">
      <text>
        <r>
          <rPr>
            <sz val="11"/>
            <rFont val="Times New Roman"/>
            <family val="1"/>
          </rPr>
          <t>По строке 110 «Остаток на 31.12.20__ г.» показывается сальдо по счетам 80 «Уставный капитал», 75 «Расчеты 
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предыдущего года.</t>
        </r>
      </text>
    </comment>
  </commentList>
</comments>
</file>

<file path=xl/sharedStrings.xml><?xml version="1.0" encoding="utf-8"?>
<sst xmlns="http://schemas.openxmlformats.org/spreadsheetml/2006/main" count="167" uniqueCount="138">
  <si>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</si>
  <si>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</si>
  <si>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</si>
  <si>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</si>
  <si>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</si>
  <si>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</si>
  <si>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</si>
  <si>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(инициалы, фамилия)</t>
  </si>
  <si>
    <t>Руководитель</t>
  </si>
  <si>
    <t xml:space="preserve">Главный бухгалтер </t>
  </si>
  <si>
    <t>(подпись)</t>
  </si>
  <si>
    <t>           </t>
  </si>
  <si>
    <t>за</t>
  </si>
  <si>
    <t>Наименование показателей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</si>
  <si>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</si>
  <si>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</si>
  <si>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</si>
  <si>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</si>
  <si>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</si>
  <si>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</si>
  <si>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</si>
  <si>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</si>
  <si>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</si>
  <si>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-</t>
  </si>
  <si>
    <t>Приложение 3
к постановлению 
Министерства финансов 
Республики Беларусь
31.10.2011 № 111</t>
  </si>
  <si>
    <t>ОТЧЕТ
об изменении капитала</t>
  </si>
  <si>
    <t>Код стро-ки</t>
  </si>
  <si>
    <t>Устав-ный капитал</t>
  </si>
  <si>
    <t>Неопла- ченная часть устав-ного капитала</t>
  </si>
  <si>
    <t>Собст-венные акции (доли в уставном капитале)</t>
  </si>
  <si>
    <t>Резерв- ный капитал</t>
  </si>
  <si>
    <t>Доба-вочный капитал</t>
  </si>
  <si>
    <t>Нераспре- деленная прибыль (непок-рытый убыток)</t>
  </si>
  <si>
    <t>Чистая прибыль (убыток)</t>
  </si>
  <si>
    <t>Итого</t>
  </si>
  <si>
    <t>Корректировки в связи 
с изменением учетной политики</t>
  </si>
  <si>
    <t>Корректировки в связи 
с исправлением ошибок</t>
  </si>
  <si>
    <t xml:space="preserve">  чистая прибыль</t>
  </si>
  <si>
    <t>051</t>
  </si>
  <si>
    <t xml:space="preserve">  переоценка долгосрочных активов</t>
  </si>
  <si>
    <t>052</t>
  </si>
  <si>
    <t xml:space="preserve">  доходы от прочих операций, 
  не включаемые в чистую 
  прибыль (убыток)</t>
  </si>
  <si>
    <t>053</t>
  </si>
  <si>
    <t xml:space="preserve">  выпуск дополнительных акций</t>
  </si>
  <si>
    <t>054</t>
  </si>
  <si>
    <t xml:space="preserve">  увеличение номинальной 
  стоимости акций</t>
  </si>
  <si>
    <t>055</t>
  </si>
  <si>
    <t xml:space="preserve">  вклады собственника имущества
  (учредителей, участников)</t>
  </si>
  <si>
    <t>056</t>
  </si>
  <si>
    <t xml:space="preserve">  реорганизация</t>
  </si>
  <si>
    <t xml:space="preserve">  </t>
  </si>
  <si>
    <t>058</t>
  </si>
  <si>
    <t>059</t>
  </si>
  <si>
    <t xml:space="preserve">      в том числе:</t>
  </si>
  <si>
    <t xml:space="preserve">  убыток</t>
  </si>
  <si>
    <t>061</t>
  </si>
  <si>
    <t>062</t>
  </si>
  <si>
    <t xml:space="preserve">  расходы от прочих операций, 
  не включаемые в чистую 
  прибыль (убыток)</t>
  </si>
  <si>
    <t>063</t>
  </si>
  <si>
    <t xml:space="preserve">  уменьшение номинальной 
  стоимости акций</t>
  </si>
  <si>
    <t>065</t>
  </si>
  <si>
    <t>066</t>
  </si>
  <si>
    <t>067</t>
  </si>
  <si>
    <t>068</t>
  </si>
  <si>
    <t>069</t>
  </si>
  <si>
    <t>Изменение уставного капитала</t>
  </si>
  <si>
    <t>Изменение резервного капитала</t>
  </si>
  <si>
    <t>Изменение добавочного капитала</t>
  </si>
  <si>
    <t xml:space="preserve">  вклады собственника имущества 
  (учредителей, участников)</t>
  </si>
  <si>
    <t xml:space="preserve"> </t>
  </si>
  <si>
    <t>Уменьшение собственного 
капитала - всего</t>
  </si>
  <si>
    <t>Увеличение собственного 
капитала - всего</t>
  </si>
  <si>
    <t>057</t>
  </si>
  <si>
    <t>064</t>
  </si>
  <si>
    <t xml:space="preserve">  дивиденды и другие доходы 
  от участия в уставном 
  капитале организации</t>
  </si>
  <si>
    <t xml:space="preserve">  выкуп акций (долей 
  в уставном капитале)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</si>
  <si>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</si>
  <si>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</si>
  <si>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</si>
  <si>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</si>
  <si>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</si>
  <si>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</si>
  <si>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</si>
  <si>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</si>
  <si>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</si>
  <si>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</si>
  <si>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</si>
  <si>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</si>
  <si>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</si>
  <si>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</si>
  <si>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</si>
  <si>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</si>
  <si>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</si>
  <si>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</si>
  <si>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</si>
  <si>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</si>
  <si>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</si>
  <si>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</si>
  <si>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</si>
  <si>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</si>
  <si>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</si>
  <si>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</si>
  <si>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</si>
  <si>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</si>
  <si>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</si>
  <si>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</si>
  <si>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</si>
  <si>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</si>
  <si>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</si>
  <si>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</si>
  <si>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</si>
  <si>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</si>
  <si>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</si>
  <si>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</si>
  <si>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</si>
  <si>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</si>
  <si>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</si>
  <si>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 xml:space="preserve"> 80, 75, 81, 82, 83, 84</t>
  </si>
  <si>
    <t>использование фонда потребления</t>
  </si>
  <si>
    <t>январь</t>
  </si>
  <si>
    <t>Открытое акционерное общество " Строительный трест № 2"</t>
  </si>
  <si>
    <t>225710,Брестская обл.,г.Пинск ул.Первомайская ,66.</t>
  </si>
  <si>
    <t>Л.Ф.Борчук</t>
  </si>
  <si>
    <t>списание фонда переоценки</t>
  </si>
  <si>
    <t>декабрь</t>
  </si>
  <si>
    <t>Холдинг "Белстройцентр-Холдинг"</t>
  </si>
  <si>
    <t>Н.П.Ковалько</t>
  </si>
  <si>
    <t>тыс.руб.</t>
  </si>
  <si>
    <t>Общее строительство зданий</t>
  </si>
  <si>
    <t>Остаток на 31.12.2021 г.</t>
  </si>
  <si>
    <t>За январь-декабрь 2022 года</t>
  </si>
  <si>
    <t>26 марта 2024</t>
  </si>
  <si>
    <t>2023 года</t>
  </si>
  <si>
    <t>Остаток на 31.12.2022 г.</t>
  </si>
  <si>
    <t>Скорректированный остаток 
на 31.12.2022 г.</t>
  </si>
  <si>
    <t>За январь-декабрь 2023 года</t>
  </si>
  <si>
    <t>Остаток на 31.12.2023</t>
  </si>
  <si>
    <t>Скорректированный остаток 
на 31.12.2021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</si>
</sst>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</numFmts>
  <fonts count="44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sz val="10.5"/>
      <name val="Times New Roman"/>
      <family val="0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b/>
      <sz val="10.5"/>
      <color indexed="18"/>
      <name val="Times New Roman"/>
      <family val="0"/>
    </font>
    <font>
      <i/>
      <sz val="9"/>
      <name val="Times New Roman"/>
      <family val="0"/>
    </font>
    <font>
      <sz val="9"/>
      <name val="Times New Roman"/>
      <family val="0"/>
    </font>
    <font>
      <u val="single"/>
      <sz val="11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10" xfId="0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right" wrapText="1"/>
    </xf>
    <xf numFmtId="178" fontId="2" fillId="34" borderId="12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4" fillId="34" borderId="0" xfId="0" applyFont="1" applyFill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49" fontId="2" fillId="34" borderId="14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 wrapText="1"/>
    </xf>
    <xf numFmtId="49" fontId="2" fillId="34" borderId="15" xfId="0" applyNumberFormat="1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left" wrapText="1"/>
    </xf>
    <xf numFmtId="0" fontId="6" fillId="34" borderId="0" xfId="0" applyFont="1" applyFill="1" applyAlignment="1">
      <alignment vertical="top"/>
    </xf>
    <xf numFmtId="0" fontId="6" fillId="34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vertical="top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wrapText="1"/>
    </xf>
    <xf numFmtId="0" fontId="7" fillId="33" borderId="0" xfId="0" applyFont="1" applyFill="1" applyAlignment="1">
      <alignment/>
    </xf>
    <xf numFmtId="178" fontId="2" fillId="34" borderId="12" xfId="0" applyNumberFormat="1" applyFont="1" applyFill="1" applyBorder="1" applyAlignment="1">
      <alignment horizontal="center"/>
    </xf>
    <xf numFmtId="178" fontId="2" fillId="34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192" fontId="2" fillId="34" borderId="16" xfId="0" applyNumberFormat="1" applyFont="1" applyFill="1" applyBorder="1" applyAlignment="1">
      <alignment horizontal="center" vertical="top" wrapText="1"/>
    </xf>
    <xf numFmtId="19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vertical="top"/>
    </xf>
    <xf numFmtId="0" fontId="2" fillId="34" borderId="13" xfId="0" applyFont="1" applyFill="1" applyBorder="1" applyAlignment="1">
      <alignment wrapText="1"/>
    </xf>
    <xf numFmtId="0" fontId="6" fillId="34" borderId="0" xfId="0" applyFont="1" applyFill="1" applyAlignment="1">
      <alignment horizontal="center" vertical="top" wrapText="1"/>
    </xf>
    <xf numFmtId="0" fontId="2" fillId="34" borderId="12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left" wrapText="1"/>
    </xf>
    <xf numFmtId="182" fontId="2" fillId="36" borderId="18" xfId="0" applyNumberFormat="1" applyFont="1" applyFill="1" applyBorder="1" applyAlignment="1">
      <alignment horizontal="center" wrapText="1"/>
    </xf>
    <xf numFmtId="182" fontId="2" fillId="36" borderId="16" xfId="0" applyNumberFormat="1" applyFont="1" applyFill="1" applyBorder="1" applyAlignment="1">
      <alignment horizontal="center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182" fontId="2" fillId="34" borderId="14" xfId="0" applyNumberFormat="1" applyFont="1" applyFill="1" applyBorder="1" applyAlignment="1">
      <alignment horizontal="center" wrapText="1"/>
    </xf>
    <xf numFmtId="182" fontId="2" fillId="34" borderId="21" xfId="0" applyNumberFormat="1" applyFont="1" applyFill="1" applyBorder="1" applyAlignment="1">
      <alignment horizontal="center" wrapText="1"/>
    </xf>
    <xf numFmtId="182" fontId="2" fillId="34" borderId="18" xfId="0" applyNumberFormat="1" applyFont="1" applyFill="1" applyBorder="1" applyAlignment="1">
      <alignment horizontal="center" wrapText="1"/>
    </xf>
    <xf numFmtId="182" fontId="2" fillId="34" borderId="16" xfId="0" applyNumberFormat="1" applyFont="1" applyFill="1" applyBorder="1" applyAlignment="1">
      <alignment horizontal="center" wrapText="1"/>
    </xf>
    <xf numFmtId="182" fontId="2" fillId="36" borderId="15" xfId="0" applyNumberFormat="1" applyFont="1" applyFill="1" applyBorder="1" applyAlignment="1">
      <alignment horizontal="center" wrapText="1"/>
    </xf>
    <xf numFmtId="182" fontId="2" fillId="36" borderId="22" xfId="0" applyNumberFormat="1" applyFont="1" applyFill="1" applyBorder="1" applyAlignment="1">
      <alignment horizontal="center" wrapText="1"/>
    </xf>
    <xf numFmtId="182" fontId="2" fillId="34" borderId="15" xfId="0" applyNumberFormat="1" applyFont="1" applyFill="1" applyBorder="1" applyAlignment="1">
      <alignment horizontal="center" wrapText="1"/>
    </xf>
    <xf numFmtId="182" fontId="2" fillId="34" borderId="22" xfId="0" applyNumberFormat="1" applyFont="1" applyFill="1" applyBorder="1" applyAlignment="1">
      <alignment horizontal="center" wrapText="1"/>
    </xf>
    <xf numFmtId="182" fontId="2" fillId="36" borderId="14" xfId="0" applyNumberFormat="1" applyFont="1" applyFill="1" applyBorder="1" applyAlignment="1">
      <alignment horizontal="center" wrapText="1"/>
    </xf>
    <xf numFmtId="182" fontId="2" fillId="36" borderId="21" xfId="0" applyNumberFormat="1" applyFont="1" applyFill="1" applyBorder="1" applyAlignment="1">
      <alignment horizontal="center" wrapText="1"/>
    </xf>
    <xf numFmtId="182" fontId="2" fillId="34" borderId="17" xfId="0" applyNumberFormat="1" applyFont="1" applyFill="1" applyBorder="1" applyAlignment="1">
      <alignment horizontal="center" wrapText="1"/>
    </xf>
    <xf numFmtId="182" fontId="2" fillId="34" borderId="23" xfId="0" applyNumberFormat="1" applyFont="1" applyFill="1" applyBorder="1" applyAlignment="1">
      <alignment horizontal="center" wrapText="1"/>
    </xf>
    <xf numFmtId="182" fontId="2" fillId="34" borderId="24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188" fontId="2" fillId="34" borderId="12" xfId="0" applyNumberFormat="1" applyFont="1" applyFill="1" applyBorder="1" applyAlignment="1">
      <alignment horizontal="left" wrapText="1"/>
    </xf>
    <xf numFmtId="187" fontId="2" fillId="34" borderId="0" xfId="0" applyNumberFormat="1" applyFont="1" applyFill="1" applyAlignment="1">
      <alignment horizontal="left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188" fontId="2" fillId="34" borderId="12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left" wrapText="1"/>
    </xf>
    <xf numFmtId="0" fontId="2" fillId="34" borderId="25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48"/>
  </sheetPr>
  <dimension ref="B2:X86"/>
  <sheetViews>
    <sheetView tabSelected="1" zoomScalePageLayoutView="0" workbookViewId="0" topLeftCell="A28">
      <selection activeCell="C21" sqref="C21"/>
    </sheetView>
  </sheetViews>
  <sheetFormatPr defaultColWidth="9.140625" defaultRowHeight="15"/>
  <cols>
    <col min="1" max="2" width="0.85546875" style="1" customWidth="1"/>
    <col min="3" max="3" width="32.421875" style="1" customWidth="1"/>
    <col min="4" max="4" width="4.8515625" style="1" customWidth="1"/>
    <col min="5" max="5" width="4.28125" style="1" customWidth="1"/>
    <col min="6" max="6" width="4.421875" style="1" customWidth="1"/>
    <col min="7" max="8" width="4.00390625" style="1" customWidth="1"/>
    <col min="9" max="9" width="4.8515625" style="1" customWidth="1"/>
    <col min="10" max="13" width="4.00390625" style="1" customWidth="1"/>
    <col min="14" max="14" width="4.8515625" style="1" customWidth="1"/>
    <col min="15" max="15" width="4.7109375" style="1" customWidth="1"/>
    <col min="16" max="16" width="4.00390625" style="1" customWidth="1"/>
    <col min="17" max="17" width="4.140625" style="1" customWidth="1"/>
    <col min="18" max="19" width="4.00390625" style="1" customWidth="1"/>
    <col min="20" max="20" width="5.421875" style="1" customWidth="1"/>
    <col min="21" max="21" width="0.85546875" style="1" customWidth="1"/>
    <col min="22" max="22" width="1.8515625" style="1" customWidth="1"/>
    <col min="23" max="23" width="10.28125" style="1" customWidth="1"/>
    <col min="24" max="16384" width="9.140625" style="1" customWidth="1"/>
  </cols>
  <sheetData>
    <row r="1" ht="6" customHeight="1"/>
    <row r="2" spans="2:21" ht="6" customHeight="1">
      <c r="B2" s="2"/>
      <c r="C2" s="6"/>
      <c r="D2" s="1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69" customHeight="1">
      <c r="B3" s="2"/>
      <c r="C3" s="6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62" t="s">
        <v>24</v>
      </c>
      <c r="P3" s="62"/>
      <c r="Q3" s="62"/>
      <c r="R3" s="62"/>
      <c r="S3" s="62"/>
      <c r="T3" s="62"/>
      <c r="U3" s="2"/>
    </row>
    <row r="4" spans="2:21" ht="29.25" customHeight="1">
      <c r="B4" s="2"/>
      <c r="C4" s="63" t="s">
        <v>25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2"/>
    </row>
    <row r="5" spans="2:21" ht="13.5">
      <c r="B5" s="2"/>
      <c r="C5" s="6"/>
      <c r="D5" s="7" t="s">
        <v>12</v>
      </c>
      <c r="E5" s="68" t="s">
        <v>119</v>
      </c>
      <c r="F5" s="68"/>
      <c r="G5" s="8" t="s">
        <v>23</v>
      </c>
      <c r="H5" s="64" t="s">
        <v>124</v>
      </c>
      <c r="I5" s="64"/>
      <c r="J5" s="65" t="s">
        <v>132</v>
      </c>
      <c r="K5" s="65"/>
      <c r="L5" s="65"/>
      <c r="M5" s="65"/>
      <c r="N5" s="65"/>
      <c r="O5" s="6"/>
      <c r="P5" s="9"/>
      <c r="Q5" s="9"/>
      <c r="R5" s="9"/>
      <c r="S5" s="9"/>
      <c r="T5" s="2"/>
      <c r="U5" s="2"/>
    </row>
    <row r="6" spans="2:21" ht="9" customHeight="1">
      <c r="B6" s="2"/>
      <c r="C6" s="66"/>
      <c r="D6" s="67"/>
      <c r="E6" s="67"/>
      <c r="F6" s="67"/>
      <c r="G6" s="67"/>
      <c r="H6" s="67"/>
      <c r="I6" s="67"/>
      <c r="J6" s="2"/>
      <c r="K6" s="2"/>
      <c r="L6" s="2"/>
      <c r="M6" s="10"/>
      <c r="N6" s="2"/>
      <c r="O6" s="2"/>
      <c r="P6" s="2"/>
      <c r="Q6" s="2"/>
      <c r="R6" s="2"/>
      <c r="S6" s="2"/>
      <c r="T6" s="2"/>
      <c r="U6" s="2"/>
    </row>
    <row r="7" spans="2:21" ht="13.5">
      <c r="B7" s="2"/>
      <c r="C7" s="69" t="s">
        <v>0</v>
      </c>
      <c r="D7" s="70"/>
      <c r="E7" s="71"/>
      <c r="F7" s="60" t="s">
        <v>120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2"/>
    </row>
    <row r="8" spans="2:21" ht="13.5">
      <c r="B8" s="2"/>
      <c r="C8" s="69" t="s">
        <v>1</v>
      </c>
      <c r="D8" s="70"/>
      <c r="E8" s="71"/>
      <c r="F8" s="60">
        <v>200182552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2"/>
    </row>
    <row r="9" spans="2:21" ht="13.5">
      <c r="B9" s="2"/>
      <c r="C9" s="69" t="s">
        <v>2</v>
      </c>
      <c r="D9" s="70"/>
      <c r="E9" s="71"/>
      <c r="F9" s="60" t="s">
        <v>128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2"/>
    </row>
    <row r="10" spans="2:21" ht="13.5">
      <c r="B10" s="2"/>
      <c r="C10" s="69" t="s">
        <v>3</v>
      </c>
      <c r="D10" s="70"/>
      <c r="E10" s="71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2"/>
    </row>
    <row r="11" spans="2:21" ht="13.5">
      <c r="B11" s="2"/>
      <c r="C11" s="69" t="s">
        <v>4</v>
      </c>
      <c r="D11" s="70"/>
      <c r="E11" s="71"/>
      <c r="F11" s="60" t="s">
        <v>125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2"/>
    </row>
    <row r="12" spans="2:21" ht="13.5">
      <c r="B12" s="2"/>
      <c r="C12" s="69" t="s">
        <v>5</v>
      </c>
      <c r="D12" s="70"/>
      <c r="E12" s="71"/>
      <c r="F12" s="60" t="s">
        <v>127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2"/>
    </row>
    <row r="13" spans="2:21" ht="13.5">
      <c r="B13" s="2"/>
      <c r="C13" s="69" t="s">
        <v>6</v>
      </c>
      <c r="D13" s="70"/>
      <c r="E13" s="71"/>
      <c r="F13" s="60" t="s">
        <v>121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2"/>
    </row>
    <row r="14" spans="2:21" ht="9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83.25" customHeight="1">
      <c r="B15" s="2"/>
      <c r="C15" s="14" t="s">
        <v>13</v>
      </c>
      <c r="D15" s="14" t="s">
        <v>26</v>
      </c>
      <c r="E15" s="72" t="s">
        <v>27</v>
      </c>
      <c r="F15" s="72"/>
      <c r="G15" s="73" t="s">
        <v>28</v>
      </c>
      <c r="H15" s="73"/>
      <c r="I15" s="73" t="s">
        <v>29</v>
      </c>
      <c r="J15" s="73"/>
      <c r="K15" s="72" t="s">
        <v>30</v>
      </c>
      <c r="L15" s="72"/>
      <c r="M15" s="72" t="s">
        <v>31</v>
      </c>
      <c r="N15" s="72"/>
      <c r="O15" s="74" t="s">
        <v>32</v>
      </c>
      <c r="P15" s="75"/>
      <c r="Q15" s="72" t="s">
        <v>33</v>
      </c>
      <c r="R15" s="72"/>
      <c r="S15" s="72" t="s">
        <v>34</v>
      </c>
      <c r="T15" s="72"/>
      <c r="U15" s="2"/>
    </row>
    <row r="16" spans="2:21" ht="13.5">
      <c r="B16" s="2"/>
      <c r="C16" s="3">
        <v>1</v>
      </c>
      <c r="D16" s="3">
        <v>2</v>
      </c>
      <c r="E16" s="61">
        <v>3</v>
      </c>
      <c r="F16" s="61"/>
      <c r="G16" s="61">
        <v>4</v>
      </c>
      <c r="H16" s="61"/>
      <c r="I16" s="61">
        <v>5</v>
      </c>
      <c r="J16" s="61"/>
      <c r="K16" s="61">
        <v>6</v>
      </c>
      <c r="L16" s="61"/>
      <c r="M16" s="61">
        <v>7</v>
      </c>
      <c r="N16" s="61"/>
      <c r="O16" s="61">
        <v>8</v>
      </c>
      <c r="P16" s="61"/>
      <c r="Q16" s="61">
        <v>9</v>
      </c>
      <c r="R16" s="61"/>
      <c r="S16" s="61">
        <v>10</v>
      </c>
      <c r="T16" s="61"/>
      <c r="U16" s="2"/>
    </row>
    <row r="17" spans="2:24" ht="13.5" customHeight="1">
      <c r="B17" s="2"/>
      <c r="C17" s="20" t="s">
        <v>129</v>
      </c>
      <c r="D17" s="15" t="s">
        <v>14</v>
      </c>
      <c r="E17" s="55">
        <v>3008</v>
      </c>
      <c r="F17" s="56"/>
      <c r="G17" s="55">
        <v>0</v>
      </c>
      <c r="H17" s="56"/>
      <c r="I17" s="55">
        <v>0</v>
      </c>
      <c r="J17" s="56"/>
      <c r="K17" s="55">
        <v>733</v>
      </c>
      <c r="L17" s="56"/>
      <c r="M17" s="55">
        <v>11948</v>
      </c>
      <c r="N17" s="56"/>
      <c r="O17" s="55">
        <v>6023</v>
      </c>
      <c r="P17" s="56"/>
      <c r="Q17" s="55">
        <v>0</v>
      </c>
      <c r="R17" s="56"/>
      <c r="S17" s="47">
        <f>SUM(E17:R17)</f>
        <v>21712</v>
      </c>
      <c r="T17" s="48"/>
      <c r="U17" s="2"/>
      <c r="W17" s="45" t="s">
        <v>117</v>
      </c>
      <c r="X17" s="46"/>
    </row>
    <row r="18" spans="2:23" ht="40.5">
      <c r="B18" s="2"/>
      <c r="C18" s="16" t="s">
        <v>35</v>
      </c>
      <c r="D18" s="5" t="s">
        <v>15</v>
      </c>
      <c r="E18" s="43">
        <v>0</v>
      </c>
      <c r="F18" s="44"/>
      <c r="G18" s="43">
        <v>0</v>
      </c>
      <c r="H18" s="44"/>
      <c r="I18" s="43">
        <v>0</v>
      </c>
      <c r="J18" s="44"/>
      <c r="K18" s="43">
        <v>0</v>
      </c>
      <c r="L18" s="44"/>
      <c r="M18" s="43">
        <v>0</v>
      </c>
      <c r="N18" s="44"/>
      <c r="O18" s="43">
        <v>0</v>
      </c>
      <c r="P18" s="44"/>
      <c r="Q18" s="43">
        <v>0</v>
      </c>
      <c r="R18" s="44"/>
      <c r="S18" s="47">
        <f>SUM(E18:R18)</f>
        <v>0</v>
      </c>
      <c r="T18" s="48"/>
      <c r="U18" s="2"/>
      <c r="W18" s="37"/>
    </row>
    <row r="19" spans="2:21" ht="27">
      <c r="B19" s="2"/>
      <c r="C19" s="16" t="s">
        <v>36</v>
      </c>
      <c r="D19" s="5" t="s">
        <v>16</v>
      </c>
      <c r="E19" s="43">
        <v>0</v>
      </c>
      <c r="F19" s="44"/>
      <c r="G19" s="43">
        <v>0</v>
      </c>
      <c r="H19" s="44"/>
      <c r="I19" s="43">
        <v>0</v>
      </c>
      <c r="J19" s="44"/>
      <c r="K19" s="43">
        <v>0</v>
      </c>
      <c r="L19" s="44"/>
      <c r="M19" s="43">
        <v>0</v>
      </c>
      <c r="N19" s="44"/>
      <c r="O19" s="43">
        <v>-73</v>
      </c>
      <c r="P19" s="44"/>
      <c r="Q19" s="43">
        <v>0</v>
      </c>
      <c r="R19" s="44"/>
      <c r="S19" s="47">
        <f>SUM(E19:R19)</f>
        <v>-73</v>
      </c>
      <c r="T19" s="48"/>
      <c r="U19" s="2"/>
    </row>
    <row r="20" spans="2:21" ht="27">
      <c r="B20" s="2"/>
      <c r="C20" s="16" t="s">
        <v>137</v>
      </c>
      <c r="D20" s="5" t="s">
        <v>17</v>
      </c>
      <c r="E20" s="49">
        <f>E17+E18+E19</f>
        <v>3008</v>
      </c>
      <c r="F20" s="50"/>
      <c r="G20" s="49">
        <f>G17+G18+G19</f>
        <v>0</v>
      </c>
      <c r="H20" s="50"/>
      <c r="I20" s="49">
        <f>I17+I18+I19</f>
        <v>0</v>
      </c>
      <c r="J20" s="50"/>
      <c r="K20" s="49">
        <f>K17+K18+K19</f>
        <v>733</v>
      </c>
      <c r="L20" s="50"/>
      <c r="M20" s="49">
        <f>M17+M18+M19</f>
        <v>11948</v>
      </c>
      <c r="N20" s="50"/>
      <c r="O20" s="49">
        <f>O17+O18+O19</f>
        <v>5950</v>
      </c>
      <c r="P20" s="50"/>
      <c r="Q20" s="49">
        <f>Q17+Q18+Q19</f>
        <v>0</v>
      </c>
      <c r="R20" s="50"/>
      <c r="S20" s="47">
        <f>SUM(E20:R20)</f>
        <v>21639</v>
      </c>
      <c r="T20" s="48"/>
      <c r="U20" s="2"/>
    </row>
    <row r="21" spans="2:21" ht="13.5">
      <c r="B21" s="2"/>
      <c r="C21" s="20" t="s">
        <v>130</v>
      </c>
      <c r="D21" s="17"/>
      <c r="E21" s="47"/>
      <c r="F21" s="48"/>
      <c r="G21" s="47"/>
      <c r="H21" s="48"/>
      <c r="I21" s="47"/>
      <c r="J21" s="48"/>
      <c r="K21" s="47"/>
      <c r="L21" s="48"/>
      <c r="M21" s="47"/>
      <c r="N21" s="48"/>
      <c r="O21" s="47"/>
      <c r="P21" s="48"/>
      <c r="Q21" s="47"/>
      <c r="R21" s="57"/>
      <c r="S21" s="47"/>
      <c r="T21" s="48"/>
      <c r="U21" s="2"/>
    </row>
    <row r="22" spans="2:21" ht="27">
      <c r="B22" s="2"/>
      <c r="C22" s="18" t="s">
        <v>71</v>
      </c>
      <c r="D22" s="19" t="s">
        <v>18</v>
      </c>
      <c r="E22" s="53">
        <f>E27</f>
        <v>1389</v>
      </c>
      <c r="F22" s="54"/>
      <c r="G22" s="53">
        <f>SUM(G24:H32)</f>
        <v>0</v>
      </c>
      <c r="H22" s="54"/>
      <c r="I22" s="53">
        <f>SUM(I24:J32)</f>
        <v>0</v>
      </c>
      <c r="J22" s="54"/>
      <c r="K22" s="53">
        <f>SUM(K24:L32)</f>
        <v>0</v>
      </c>
      <c r="L22" s="54"/>
      <c r="M22" s="53">
        <f>M25</f>
        <v>14109</v>
      </c>
      <c r="N22" s="54"/>
      <c r="O22" s="53">
        <f>O24</f>
        <v>4135</v>
      </c>
      <c r="P22" s="54"/>
      <c r="Q22" s="53"/>
      <c r="R22" s="54"/>
      <c r="S22" s="53">
        <f>SUM(E22:R22)</f>
        <v>19633</v>
      </c>
      <c r="T22" s="54"/>
      <c r="U22" s="2"/>
    </row>
    <row r="23" spans="2:21" ht="13.5">
      <c r="B23" s="2"/>
      <c r="C23" s="20" t="s">
        <v>53</v>
      </c>
      <c r="D23" s="17"/>
      <c r="E23" s="47"/>
      <c r="F23" s="48"/>
      <c r="G23" s="47"/>
      <c r="H23" s="48"/>
      <c r="I23" s="47"/>
      <c r="J23" s="48"/>
      <c r="K23" s="47"/>
      <c r="L23" s="48"/>
      <c r="M23" s="47"/>
      <c r="N23" s="48"/>
      <c r="O23" s="47"/>
      <c r="P23" s="48"/>
      <c r="Q23" s="47"/>
      <c r="R23" s="48"/>
      <c r="S23" s="58"/>
      <c r="T23" s="59"/>
      <c r="U23" s="2"/>
    </row>
    <row r="24" spans="2:21" ht="13.5">
      <c r="B24" s="2"/>
      <c r="C24" s="18" t="s">
        <v>37</v>
      </c>
      <c r="D24" s="19" t="s">
        <v>38</v>
      </c>
      <c r="E24" s="51">
        <v>0</v>
      </c>
      <c r="F24" s="52"/>
      <c r="G24" s="51">
        <v>0</v>
      </c>
      <c r="H24" s="52"/>
      <c r="I24" s="51">
        <v>0</v>
      </c>
      <c r="J24" s="52"/>
      <c r="K24" s="51">
        <v>0</v>
      </c>
      <c r="L24" s="52"/>
      <c r="M24" s="51">
        <v>0</v>
      </c>
      <c r="N24" s="52"/>
      <c r="O24" s="51">
        <v>4135</v>
      </c>
      <c r="P24" s="52"/>
      <c r="Q24" s="51">
        <v>0</v>
      </c>
      <c r="R24" s="52"/>
      <c r="S24" s="53">
        <f>SUM(E24:R24)</f>
        <v>4135</v>
      </c>
      <c r="T24" s="54"/>
      <c r="U24" s="2"/>
    </row>
    <row r="25" spans="2:21" ht="27">
      <c r="B25" s="2"/>
      <c r="C25" s="13" t="s">
        <v>39</v>
      </c>
      <c r="D25" s="5" t="s">
        <v>40</v>
      </c>
      <c r="E25" s="51">
        <v>0</v>
      </c>
      <c r="F25" s="52"/>
      <c r="G25" s="51">
        <v>0</v>
      </c>
      <c r="H25" s="52"/>
      <c r="I25" s="51">
        <v>0</v>
      </c>
      <c r="J25" s="52"/>
      <c r="K25" s="51">
        <v>0</v>
      </c>
      <c r="L25" s="52"/>
      <c r="M25" s="51">
        <v>14109</v>
      </c>
      <c r="N25" s="52"/>
      <c r="O25" s="51">
        <v>0</v>
      </c>
      <c r="P25" s="52"/>
      <c r="Q25" s="51">
        <v>0</v>
      </c>
      <c r="R25" s="52"/>
      <c r="S25" s="47">
        <f>SUM(E25:R25)</f>
        <v>14109</v>
      </c>
      <c r="T25" s="48"/>
      <c r="U25" s="2"/>
    </row>
    <row r="26" spans="2:21" ht="40.5">
      <c r="B26" s="2"/>
      <c r="C26" s="13" t="s">
        <v>41</v>
      </c>
      <c r="D26" s="5" t="s">
        <v>42</v>
      </c>
      <c r="E26" s="43">
        <v>0</v>
      </c>
      <c r="F26" s="44"/>
      <c r="G26" s="43">
        <v>0</v>
      </c>
      <c r="H26" s="44"/>
      <c r="I26" s="43">
        <v>0</v>
      </c>
      <c r="J26" s="44"/>
      <c r="K26" s="43">
        <v>0</v>
      </c>
      <c r="L26" s="44"/>
      <c r="M26" s="43">
        <v>0</v>
      </c>
      <c r="N26" s="44"/>
      <c r="O26" s="43">
        <v>0</v>
      </c>
      <c r="P26" s="44"/>
      <c r="Q26" s="43">
        <v>0</v>
      </c>
      <c r="R26" s="44"/>
      <c r="S26" s="47">
        <f aca="true" t="shared" si="0" ref="S26:S32">SUM(E26:R26)</f>
        <v>0</v>
      </c>
      <c r="T26" s="48"/>
      <c r="U26" s="2"/>
    </row>
    <row r="27" spans="2:21" ht="27">
      <c r="B27" s="2"/>
      <c r="C27" s="13" t="s">
        <v>43</v>
      </c>
      <c r="D27" s="5" t="s">
        <v>44</v>
      </c>
      <c r="E27" s="43">
        <v>1389</v>
      </c>
      <c r="F27" s="44"/>
      <c r="G27" s="43">
        <v>0</v>
      </c>
      <c r="H27" s="44"/>
      <c r="I27" s="43">
        <v>0</v>
      </c>
      <c r="J27" s="44"/>
      <c r="K27" s="43">
        <v>0</v>
      </c>
      <c r="L27" s="44"/>
      <c r="M27" s="43">
        <v>0</v>
      </c>
      <c r="N27" s="44"/>
      <c r="O27" s="43">
        <v>0</v>
      </c>
      <c r="P27" s="44"/>
      <c r="Q27" s="43">
        <v>0</v>
      </c>
      <c r="R27" s="44"/>
      <c r="S27" s="47">
        <f t="shared" si="0"/>
        <v>1389</v>
      </c>
      <c r="T27" s="48"/>
      <c r="U27" s="2"/>
    </row>
    <row r="28" spans="2:21" ht="27">
      <c r="B28" s="2"/>
      <c r="C28" s="13" t="s">
        <v>45</v>
      </c>
      <c r="D28" s="5" t="s">
        <v>46</v>
      </c>
      <c r="E28" s="43">
        <v>0</v>
      </c>
      <c r="F28" s="44"/>
      <c r="G28" s="43">
        <v>0</v>
      </c>
      <c r="H28" s="44"/>
      <c r="I28" s="43">
        <v>0</v>
      </c>
      <c r="J28" s="44"/>
      <c r="K28" s="43">
        <v>0</v>
      </c>
      <c r="L28" s="44"/>
      <c r="M28" s="43">
        <v>0</v>
      </c>
      <c r="N28" s="44"/>
      <c r="O28" s="43">
        <v>0</v>
      </c>
      <c r="P28" s="44"/>
      <c r="Q28" s="43">
        <v>0</v>
      </c>
      <c r="R28" s="44"/>
      <c r="S28" s="47">
        <f t="shared" si="0"/>
        <v>0</v>
      </c>
      <c r="T28" s="48"/>
      <c r="U28" s="2"/>
    </row>
    <row r="29" spans="2:21" ht="40.5">
      <c r="B29" s="2"/>
      <c r="C29" s="13" t="s">
        <v>47</v>
      </c>
      <c r="D29" s="5" t="s">
        <v>48</v>
      </c>
      <c r="E29" s="43">
        <v>0</v>
      </c>
      <c r="F29" s="44"/>
      <c r="G29" s="43">
        <v>0</v>
      </c>
      <c r="H29" s="44"/>
      <c r="I29" s="43">
        <v>0</v>
      </c>
      <c r="J29" s="44"/>
      <c r="K29" s="43">
        <v>0</v>
      </c>
      <c r="L29" s="44"/>
      <c r="M29" s="43">
        <v>0</v>
      </c>
      <c r="N29" s="44"/>
      <c r="O29" s="43">
        <v>0</v>
      </c>
      <c r="P29" s="44"/>
      <c r="Q29" s="43">
        <v>0</v>
      </c>
      <c r="R29" s="44"/>
      <c r="S29" s="47">
        <f t="shared" si="0"/>
        <v>0</v>
      </c>
      <c r="T29" s="48"/>
      <c r="U29" s="2"/>
    </row>
    <row r="30" spans="2:21" ht="13.5">
      <c r="B30" s="2"/>
      <c r="C30" s="13" t="s">
        <v>49</v>
      </c>
      <c r="D30" s="5" t="s">
        <v>72</v>
      </c>
      <c r="E30" s="43">
        <v>0</v>
      </c>
      <c r="F30" s="44"/>
      <c r="G30" s="43">
        <v>0</v>
      </c>
      <c r="H30" s="44"/>
      <c r="I30" s="43">
        <v>0</v>
      </c>
      <c r="J30" s="44"/>
      <c r="K30" s="43">
        <v>0</v>
      </c>
      <c r="L30" s="44"/>
      <c r="M30" s="43">
        <v>0</v>
      </c>
      <c r="N30" s="44"/>
      <c r="O30" s="43">
        <v>0</v>
      </c>
      <c r="P30" s="44"/>
      <c r="Q30" s="43">
        <v>0</v>
      </c>
      <c r="R30" s="44"/>
      <c r="S30" s="47">
        <f t="shared" si="0"/>
        <v>0</v>
      </c>
      <c r="T30" s="48"/>
      <c r="U30" s="2"/>
    </row>
    <row r="31" spans="2:21" ht="13.5">
      <c r="B31" s="2"/>
      <c r="C31" s="13" t="s">
        <v>50</v>
      </c>
      <c r="D31" s="5" t="s">
        <v>51</v>
      </c>
      <c r="E31" s="43">
        <v>0</v>
      </c>
      <c r="F31" s="44"/>
      <c r="G31" s="43">
        <v>0</v>
      </c>
      <c r="H31" s="44"/>
      <c r="I31" s="43">
        <v>0</v>
      </c>
      <c r="J31" s="44"/>
      <c r="K31" s="43">
        <v>0</v>
      </c>
      <c r="L31" s="44"/>
      <c r="M31" s="43">
        <v>0</v>
      </c>
      <c r="N31" s="44"/>
      <c r="O31" s="43">
        <v>0</v>
      </c>
      <c r="P31" s="44"/>
      <c r="Q31" s="43">
        <v>0</v>
      </c>
      <c r="R31" s="44"/>
      <c r="S31" s="47">
        <f t="shared" si="0"/>
        <v>0</v>
      </c>
      <c r="T31" s="48"/>
      <c r="U31" s="2"/>
    </row>
    <row r="32" spans="2:21" ht="13.5">
      <c r="B32" s="2"/>
      <c r="C32" s="13" t="s">
        <v>50</v>
      </c>
      <c r="D32" s="5" t="s">
        <v>52</v>
      </c>
      <c r="E32" s="43">
        <v>0</v>
      </c>
      <c r="F32" s="44"/>
      <c r="G32" s="43">
        <v>0</v>
      </c>
      <c r="H32" s="44"/>
      <c r="I32" s="43">
        <v>0</v>
      </c>
      <c r="J32" s="44"/>
      <c r="K32" s="43">
        <v>0</v>
      </c>
      <c r="L32" s="44"/>
      <c r="M32" s="43">
        <v>0</v>
      </c>
      <c r="N32" s="44"/>
      <c r="O32" s="43">
        <v>0</v>
      </c>
      <c r="P32" s="44"/>
      <c r="Q32" s="43">
        <v>0</v>
      </c>
      <c r="R32" s="44"/>
      <c r="S32" s="47">
        <f t="shared" si="0"/>
        <v>0</v>
      </c>
      <c r="T32" s="48"/>
      <c r="U32" s="2"/>
    </row>
    <row r="33" spans="2:21" ht="27">
      <c r="B33" s="2"/>
      <c r="C33" s="16" t="s">
        <v>70</v>
      </c>
      <c r="D33" s="5" t="s">
        <v>19</v>
      </c>
      <c r="E33" s="49">
        <f>SUM(E35:F43)</f>
        <v>0</v>
      </c>
      <c r="F33" s="50"/>
      <c r="G33" s="49">
        <f>SUM(G35:H43)</f>
        <v>0</v>
      </c>
      <c r="H33" s="50"/>
      <c r="I33" s="49">
        <f>SUM(I35:J43)</f>
        <v>0</v>
      </c>
      <c r="J33" s="50"/>
      <c r="K33" s="49">
        <f>SUM(K35:L43)</f>
        <v>0</v>
      </c>
      <c r="L33" s="50"/>
      <c r="M33" s="49">
        <v>-6963</v>
      </c>
      <c r="N33" s="50"/>
      <c r="O33" s="49">
        <v>-1404</v>
      </c>
      <c r="P33" s="50"/>
      <c r="Q33" s="49">
        <f>SUM(Q35:R43)</f>
        <v>0</v>
      </c>
      <c r="R33" s="50"/>
      <c r="S33" s="47">
        <f>SUM(E33:R33)</f>
        <v>-8367</v>
      </c>
      <c r="T33" s="48"/>
      <c r="U33" s="2"/>
    </row>
    <row r="34" spans="2:21" ht="13.5">
      <c r="B34" s="2"/>
      <c r="C34" s="20" t="s">
        <v>53</v>
      </c>
      <c r="D34" s="15"/>
      <c r="E34" s="47"/>
      <c r="F34" s="48"/>
      <c r="G34" s="47"/>
      <c r="H34" s="48"/>
      <c r="I34" s="47"/>
      <c r="J34" s="48"/>
      <c r="K34" s="47"/>
      <c r="L34" s="48"/>
      <c r="M34" s="47"/>
      <c r="N34" s="48"/>
      <c r="O34" s="47"/>
      <c r="P34" s="48"/>
      <c r="Q34" s="47"/>
      <c r="R34" s="48"/>
      <c r="S34" s="47"/>
      <c r="T34" s="48"/>
      <c r="U34" s="2"/>
    </row>
    <row r="35" spans="2:21" ht="13.5">
      <c r="B35" s="2"/>
      <c r="C35" s="18" t="s">
        <v>54</v>
      </c>
      <c r="D35" s="4" t="s">
        <v>55</v>
      </c>
      <c r="E35" s="51">
        <v>0</v>
      </c>
      <c r="F35" s="52"/>
      <c r="G35" s="51">
        <v>0</v>
      </c>
      <c r="H35" s="52"/>
      <c r="I35" s="51">
        <v>0</v>
      </c>
      <c r="J35" s="52"/>
      <c r="K35" s="51">
        <v>0</v>
      </c>
      <c r="L35" s="52"/>
      <c r="M35" s="51">
        <v>0</v>
      </c>
      <c r="N35" s="52"/>
      <c r="O35" s="51">
        <v>392</v>
      </c>
      <c r="P35" s="52"/>
      <c r="Q35" s="51">
        <v>0</v>
      </c>
      <c r="R35" s="52"/>
      <c r="S35" s="53">
        <f>SUM(E35:R35)</f>
        <v>392</v>
      </c>
      <c r="T35" s="54"/>
      <c r="U35" s="2"/>
    </row>
    <row r="36" spans="2:21" ht="27">
      <c r="B36" s="2"/>
      <c r="C36" s="13" t="s">
        <v>39</v>
      </c>
      <c r="D36" s="5" t="s">
        <v>56</v>
      </c>
      <c r="E36" s="43">
        <v>0</v>
      </c>
      <c r="F36" s="44"/>
      <c r="G36" s="43">
        <v>0</v>
      </c>
      <c r="H36" s="44"/>
      <c r="I36" s="43">
        <v>0</v>
      </c>
      <c r="J36" s="44"/>
      <c r="K36" s="43">
        <v>0</v>
      </c>
      <c r="L36" s="44"/>
      <c r="M36" s="43">
        <v>6952</v>
      </c>
      <c r="N36" s="44"/>
      <c r="O36" s="43">
        <v>0</v>
      </c>
      <c r="P36" s="44"/>
      <c r="Q36" s="43">
        <v>0</v>
      </c>
      <c r="R36" s="44"/>
      <c r="S36" s="47">
        <f>SUM(E36:R36)</f>
        <v>6952</v>
      </c>
      <c r="T36" s="48"/>
      <c r="U36" s="2"/>
    </row>
    <row r="37" spans="2:21" ht="40.5">
      <c r="B37" s="2"/>
      <c r="C37" s="13" t="s">
        <v>57</v>
      </c>
      <c r="D37" s="5" t="s">
        <v>58</v>
      </c>
      <c r="E37" s="43">
        <v>0</v>
      </c>
      <c r="F37" s="44"/>
      <c r="G37" s="43">
        <v>0</v>
      </c>
      <c r="H37" s="44"/>
      <c r="I37" s="43">
        <v>0</v>
      </c>
      <c r="J37" s="44"/>
      <c r="K37" s="43">
        <v>0</v>
      </c>
      <c r="L37" s="44"/>
      <c r="M37" s="43">
        <v>11</v>
      </c>
      <c r="N37" s="44"/>
      <c r="O37" s="43">
        <v>0</v>
      </c>
      <c r="P37" s="44"/>
      <c r="Q37" s="43">
        <v>0</v>
      </c>
      <c r="R37" s="44"/>
      <c r="S37" s="47">
        <f aca="true" t="shared" si="1" ref="S37:S51">SUM(E37:R37)</f>
        <v>11</v>
      </c>
      <c r="T37" s="48"/>
      <c r="U37" s="2"/>
    </row>
    <row r="38" spans="2:21" ht="27">
      <c r="B38" s="2"/>
      <c r="C38" s="13" t="s">
        <v>59</v>
      </c>
      <c r="D38" s="5" t="s">
        <v>73</v>
      </c>
      <c r="E38" s="43">
        <v>0</v>
      </c>
      <c r="F38" s="44"/>
      <c r="G38" s="43">
        <v>0</v>
      </c>
      <c r="H38" s="44"/>
      <c r="I38" s="43">
        <v>0</v>
      </c>
      <c r="J38" s="44"/>
      <c r="K38" s="43">
        <v>0</v>
      </c>
      <c r="L38" s="44"/>
      <c r="M38" s="43">
        <v>0</v>
      </c>
      <c r="N38" s="44"/>
      <c r="O38" s="43">
        <v>0</v>
      </c>
      <c r="P38" s="44"/>
      <c r="Q38" s="43">
        <v>0</v>
      </c>
      <c r="R38" s="44"/>
      <c r="S38" s="47">
        <f t="shared" si="1"/>
        <v>0</v>
      </c>
      <c r="T38" s="48"/>
      <c r="U38" s="2"/>
    </row>
    <row r="39" spans="2:21" ht="27">
      <c r="B39" s="2"/>
      <c r="C39" s="13" t="s">
        <v>75</v>
      </c>
      <c r="D39" s="5" t="s">
        <v>60</v>
      </c>
      <c r="E39" s="43">
        <v>0</v>
      </c>
      <c r="F39" s="44"/>
      <c r="G39" s="43">
        <v>0</v>
      </c>
      <c r="H39" s="44"/>
      <c r="I39" s="43">
        <v>0</v>
      </c>
      <c r="J39" s="44"/>
      <c r="K39" s="43">
        <v>0</v>
      </c>
      <c r="L39" s="44"/>
      <c r="M39" s="43">
        <v>0</v>
      </c>
      <c r="N39" s="44"/>
      <c r="O39" s="43">
        <v>0</v>
      </c>
      <c r="P39" s="44"/>
      <c r="Q39" s="43">
        <v>0</v>
      </c>
      <c r="R39" s="44"/>
      <c r="S39" s="47">
        <f t="shared" si="1"/>
        <v>0</v>
      </c>
      <c r="T39" s="48"/>
      <c r="U39" s="2"/>
    </row>
    <row r="40" spans="2:21" ht="40.5">
      <c r="B40" s="2"/>
      <c r="C40" s="13" t="s">
        <v>74</v>
      </c>
      <c r="D40" s="5" t="s">
        <v>61</v>
      </c>
      <c r="E40" s="43">
        <v>0</v>
      </c>
      <c r="F40" s="44"/>
      <c r="G40" s="43">
        <v>0</v>
      </c>
      <c r="H40" s="44"/>
      <c r="I40" s="43">
        <v>0</v>
      </c>
      <c r="J40" s="44"/>
      <c r="K40" s="43">
        <v>0</v>
      </c>
      <c r="L40" s="44"/>
      <c r="M40" s="43">
        <v>0</v>
      </c>
      <c r="N40" s="44"/>
      <c r="O40" s="43">
        <v>1012</v>
      </c>
      <c r="P40" s="44"/>
      <c r="Q40" s="43">
        <v>0</v>
      </c>
      <c r="R40" s="44"/>
      <c r="S40" s="47">
        <f t="shared" si="1"/>
        <v>1012</v>
      </c>
      <c r="T40" s="48"/>
      <c r="U40" s="2"/>
    </row>
    <row r="41" spans="2:21" ht="13.5">
      <c r="B41" s="2"/>
      <c r="C41" s="13" t="s">
        <v>49</v>
      </c>
      <c r="D41" s="5" t="s">
        <v>62</v>
      </c>
      <c r="E41" s="43">
        <v>0</v>
      </c>
      <c r="F41" s="44"/>
      <c r="G41" s="43">
        <v>0</v>
      </c>
      <c r="H41" s="44"/>
      <c r="I41" s="43">
        <v>0</v>
      </c>
      <c r="J41" s="44"/>
      <c r="K41" s="43">
        <v>0</v>
      </c>
      <c r="L41" s="44"/>
      <c r="M41" s="43">
        <v>0</v>
      </c>
      <c r="N41" s="44"/>
      <c r="O41" s="43">
        <v>0</v>
      </c>
      <c r="P41" s="44"/>
      <c r="Q41" s="43">
        <v>0</v>
      </c>
      <c r="R41" s="44"/>
      <c r="S41" s="47">
        <f t="shared" si="1"/>
        <v>0</v>
      </c>
      <c r="T41" s="48"/>
      <c r="U41" s="2"/>
    </row>
    <row r="42" spans="2:21" ht="13.5">
      <c r="B42" s="2"/>
      <c r="C42" s="13"/>
      <c r="D42" s="5" t="s">
        <v>63</v>
      </c>
      <c r="E42" s="43">
        <v>0</v>
      </c>
      <c r="F42" s="44"/>
      <c r="G42" s="43">
        <v>0</v>
      </c>
      <c r="H42" s="44"/>
      <c r="I42" s="43">
        <v>0</v>
      </c>
      <c r="J42" s="44"/>
      <c r="K42" s="43">
        <v>0</v>
      </c>
      <c r="L42" s="44"/>
      <c r="M42" s="43"/>
      <c r="N42" s="44"/>
      <c r="O42" s="43"/>
      <c r="P42" s="44"/>
      <c r="Q42" s="43">
        <v>0</v>
      </c>
      <c r="R42" s="44"/>
      <c r="S42" s="47">
        <f t="shared" si="1"/>
        <v>0</v>
      </c>
      <c r="T42" s="48"/>
      <c r="U42" s="2"/>
    </row>
    <row r="43" spans="2:21" ht="27">
      <c r="B43" s="2"/>
      <c r="C43" s="13" t="s">
        <v>118</v>
      </c>
      <c r="D43" s="5" t="s">
        <v>64</v>
      </c>
      <c r="E43" s="43">
        <v>0</v>
      </c>
      <c r="F43" s="44"/>
      <c r="G43" s="43">
        <v>0</v>
      </c>
      <c r="H43" s="44"/>
      <c r="I43" s="43">
        <v>0</v>
      </c>
      <c r="J43" s="44"/>
      <c r="K43" s="43">
        <v>0</v>
      </c>
      <c r="L43" s="44"/>
      <c r="M43" s="43">
        <v>0</v>
      </c>
      <c r="N43" s="44"/>
      <c r="O43" s="43">
        <v>0</v>
      </c>
      <c r="P43" s="44"/>
      <c r="Q43" s="43">
        <v>0</v>
      </c>
      <c r="R43" s="44"/>
      <c r="S43" s="47">
        <f t="shared" si="1"/>
        <v>0</v>
      </c>
      <c r="T43" s="48"/>
      <c r="U43" s="2"/>
    </row>
    <row r="44" spans="2:21" ht="13.5">
      <c r="B44" s="2"/>
      <c r="C44" s="16" t="s">
        <v>65</v>
      </c>
      <c r="D44" s="5" t="s">
        <v>20</v>
      </c>
      <c r="E44" s="43">
        <v>0</v>
      </c>
      <c r="F44" s="44"/>
      <c r="G44" s="43">
        <v>0</v>
      </c>
      <c r="H44" s="44"/>
      <c r="I44" s="43">
        <v>0</v>
      </c>
      <c r="J44" s="44"/>
      <c r="K44" s="43">
        <v>0</v>
      </c>
      <c r="L44" s="44"/>
      <c r="M44" s="43">
        <v>0</v>
      </c>
      <c r="N44" s="44"/>
      <c r="O44" s="43">
        <v>0</v>
      </c>
      <c r="P44" s="44"/>
      <c r="Q44" s="43">
        <v>0</v>
      </c>
      <c r="R44" s="44"/>
      <c r="S44" s="47">
        <f t="shared" si="1"/>
        <v>0</v>
      </c>
      <c r="T44" s="48"/>
      <c r="U44" s="2"/>
    </row>
    <row r="45" spans="2:21" ht="27">
      <c r="B45" s="2"/>
      <c r="C45" s="16" t="s">
        <v>66</v>
      </c>
      <c r="D45" s="5" t="s">
        <v>21</v>
      </c>
      <c r="E45" s="43">
        <v>0</v>
      </c>
      <c r="F45" s="44"/>
      <c r="G45" s="43">
        <v>0</v>
      </c>
      <c r="H45" s="44"/>
      <c r="I45" s="43">
        <v>0</v>
      </c>
      <c r="J45" s="44"/>
      <c r="K45" s="43">
        <v>146</v>
      </c>
      <c r="L45" s="44"/>
      <c r="M45" s="43">
        <v>0</v>
      </c>
      <c r="N45" s="44"/>
      <c r="O45" s="43">
        <v>-146</v>
      </c>
      <c r="P45" s="44"/>
      <c r="Q45" s="43">
        <v>0</v>
      </c>
      <c r="R45" s="44"/>
      <c r="S45" s="47">
        <f t="shared" si="1"/>
        <v>0</v>
      </c>
      <c r="T45" s="48"/>
      <c r="U45" s="2"/>
    </row>
    <row r="46" spans="2:21" ht="27">
      <c r="B46" s="2"/>
      <c r="C46" s="16" t="s">
        <v>67</v>
      </c>
      <c r="D46" s="5" t="s">
        <v>22</v>
      </c>
      <c r="E46" s="43">
        <v>0</v>
      </c>
      <c r="F46" s="44"/>
      <c r="G46" s="43">
        <v>0</v>
      </c>
      <c r="H46" s="44"/>
      <c r="I46" s="43">
        <v>0</v>
      </c>
      <c r="J46" s="44"/>
      <c r="K46" s="43">
        <v>0</v>
      </c>
      <c r="L46" s="44"/>
      <c r="M46" s="43">
        <v>-45</v>
      </c>
      <c r="N46" s="44"/>
      <c r="O46" s="43">
        <v>45</v>
      </c>
      <c r="P46" s="44"/>
      <c r="Q46" s="43">
        <v>0</v>
      </c>
      <c r="R46" s="44"/>
      <c r="S46" s="47">
        <f t="shared" si="1"/>
        <v>0</v>
      </c>
      <c r="T46" s="48"/>
      <c r="U46" s="2"/>
    </row>
    <row r="47" spans="2:21" ht="13.5">
      <c r="B47" s="2"/>
      <c r="C47" s="38" t="s">
        <v>133</v>
      </c>
      <c r="D47" s="15">
        <v>100</v>
      </c>
      <c r="E47" s="55">
        <v>4397</v>
      </c>
      <c r="F47" s="56"/>
      <c r="G47" s="55">
        <v>0</v>
      </c>
      <c r="H47" s="56"/>
      <c r="I47" s="55">
        <v>0</v>
      </c>
      <c r="J47" s="56"/>
      <c r="K47" s="55">
        <v>879</v>
      </c>
      <c r="L47" s="56"/>
      <c r="M47" s="55">
        <v>19049</v>
      </c>
      <c r="N47" s="56"/>
      <c r="O47" s="55">
        <v>8580</v>
      </c>
      <c r="P47" s="56"/>
      <c r="Q47" s="55">
        <v>0</v>
      </c>
      <c r="R47" s="56"/>
      <c r="S47" s="47">
        <f>SUM(E47:R47)</f>
        <v>32905</v>
      </c>
      <c r="T47" s="48"/>
      <c r="U47" s="2"/>
    </row>
    <row r="48" spans="2:21" ht="13.5">
      <c r="B48" s="2"/>
      <c r="C48" s="38" t="s">
        <v>133</v>
      </c>
      <c r="D48" s="15">
        <v>110</v>
      </c>
      <c r="E48" s="55">
        <v>4397</v>
      </c>
      <c r="F48" s="56"/>
      <c r="G48" s="55">
        <v>0</v>
      </c>
      <c r="H48" s="56"/>
      <c r="I48" s="55">
        <v>0</v>
      </c>
      <c r="J48" s="56"/>
      <c r="K48" s="55">
        <v>879</v>
      </c>
      <c r="L48" s="56"/>
      <c r="M48" s="55">
        <v>19049</v>
      </c>
      <c r="N48" s="56"/>
      <c r="O48" s="55">
        <v>8580</v>
      </c>
      <c r="P48" s="56"/>
      <c r="Q48" s="55">
        <v>0</v>
      </c>
      <c r="R48" s="56"/>
      <c r="S48" s="47">
        <f t="shared" si="1"/>
        <v>32905</v>
      </c>
      <c r="T48" s="48"/>
      <c r="U48" s="2"/>
    </row>
    <row r="49" spans="2:21" ht="40.5">
      <c r="B49" s="2"/>
      <c r="C49" s="16" t="s">
        <v>35</v>
      </c>
      <c r="D49" s="5">
        <v>120</v>
      </c>
      <c r="E49" s="43">
        <v>0</v>
      </c>
      <c r="F49" s="44"/>
      <c r="G49" s="43">
        <v>0</v>
      </c>
      <c r="H49" s="44"/>
      <c r="I49" s="43">
        <v>0</v>
      </c>
      <c r="J49" s="44"/>
      <c r="K49" s="43">
        <v>0</v>
      </c>
      <c r="L49" s="44"/>
      <c r="M49" s="43">
        <v>0</v>
      </c>
      <c r="N49" s="44"/>
      <c r="O49" s="43">
        <v>0</v>
      </c>
      <c r="P49" s="44"/>
      <c r="Q49" s="43">
        <v>0</v>
      </c>
      <c r="R49" s="44"/>
      <c r="S49" s="47">
        <f t="shared" si="1"/>
        <v>0</v>
      </c>
      <c r="T49" s="48"/>
      <c r="U49" s="2"/>
    </row>
    <row r="50" spans="2:21" ht="27">
      <c r="B50" s="2"/>
      <c r="C50" s="16" t="s">
        <v>36</v>
      </c>
      <c r="D50" s="5">
        <v>130</v>
      </c>
      <c r="E50" s="43">
        <v>0</v>
      </c>
      <c r="F50" s="44"/>
      <c r="G50" s="43">
        <v>0</v>
      </c>
      <c r="H50" s="44"/>
      <c r="I50" s="43">
        <v>0</v>
      </c>
      <c r="J50" s="44"/>
      <c r="K50" s="43">
        <v>0</v>
      </c>
      <c r="L50" s="44"/>
      <c r="M50" s="43">
        <v>0</v>
      </c>
      <c r="N50" s="44"/>
      <c r="O50" s="43">
        <v>-29</v>
      </c>
      <c r="P50" s="44"/>
      <c r="Q50" s="43">
        <v>0</v>
      </c>
      <c r="R50" s="44"/>
      <c r="S50" s="47">
        <f t="shared" si="1"/>
        <v>-29</v>
      </c>
      <c r="T50" s="48"/>
      <c r="U50" s="2"/>
    </row>
    <row r="51" spans="2:21" ht="27">
      <c r="B51" s="2"/>
      <c r="C51" s="16" t="s">
        <v>134</v>
      </c>
      <c r="D51" s="5">
        <v>140</v>
      </c>
      <c r="E51" s="49">
        <f>E48+E49+E50</f>
        <v>4397</v>
      </c>
      <c r="F51" s="50"/>
      <c r="G51" s="49">
        <f>G48+G49+G50</f>
        <v>0</v>
      </c>
      <c r="H51" s="50"/>
      <c r="I51" s="49">
        <f>I48+I49+I50</f>
        <v>0</v>
      </c>
      <c r="J51" s="50"/>
      <c r="K51" s="49">
        <f>K48+K49+K50</f>
        <v>879</v>
      </c>
      <c r="L51" s="50"/>
      <c r="M51" s="49">
        <f>M48+M49+M50</f>
        <v>19049</v>
      </c>
      <c r="N51" s="50"/>
      <c r="O51" s="49">
        <f>O48+O49+O50</f>
        <v>8551</v>
      </c>
      <c r="P51" s="50"/>
      <c r="Q51" s="49">
        <f>Q48+Q49+Q50</f>
        <v>0</v>
      </c>
      <c r="R51" s="50"/>
      <c r="S51" s="47">
        <f t="shared" si="1"/>
        <v>32876</v>
      </c>
      <c r="T51" s="48"/>
      <c r="U51" s="2"/>
    </row>
    <row r="52" spans="2:21" ht="13.5">
      <c r="B52" s="2"/>
      <c r="C52" s="20" t="s">
        <v>135</v>
      </c>
      <c r="D52" s="17"/>
      <c r="E52" s="47"/>
      <c r="F52" s="48"/>
      <c r="G52" s="47"/>
      <c r="H52" s="48"/>
      <c r="I52" s="47"/>
      <c r="J52" s="48"/>
      <c r="K52" s="47"/>
      <c r="L52" s="48"/>
      <c r="M52" s="47"/>
      <c r="N52" s="48"/>
      <c r="O52" s="47"/>
      <c r="P52" s="48"/>
      <c r="Q52" s="47"/>
      <c r="R52" s="48"/>
      <c r="S52" s="47"/>
      <c r="T52" s="48"/>
      <c r="U52" s="2"/>
    </row>
    <row r="53" spans="2:21" ht="27">
      <c r="B53" s="2"/>
      <c r="C53" s="18" t="s">
        <v>71</v>
      </c>
      <c r="D53" s="4">
        <v>150</v>
      </c>
      <c r="E53" s="53">
        <f>SUM(E55:F63)</f>
        <v>0</v>
      </c>
      <c r="F53" s="54"/>
      <c r="G53" s="53">
        <f>SUM(G55:H63)</f>
        <v>0</v>
      </c>
      <c r="H53" s="54"/>
      <c r="I53" s="53">
        <f>SUM(I55:J63)</f>
        <v>0</v>
      </c>
      <c r="J53" s="54"/>
      <c r="K53" s="53">
        <f>SUM(K55:L63)</f>
        <v>0</v>
      </c>
      <c r="L53" s="54"/>
      <c r="M53" s="53">
        <f>SUM(M55:N63)</f>
        <v>1659</v>
      </c>
      <c r="N53" s="54"/>
      <c r="O53" s="53">
        <v>8984</v>
      </c>
      <c r="P53" s="54"/>
      <c r="Q53" s="53">
        <v>0</v>
      </c>
      <c r="R53" s="54"/>
      <c r="S53" s="53">
        <f>SUM(E53:R53)</f>
        <v>10643</v>
      </c>
      <c r="T53" s="54"/>
      <c r="U53" s="2"/>
    </row>
    <row r="54" spans="2:21" ht="13.5">
      <c r="B54" s="2"/>
      <c r="C54" s="20" t="s">
        <v>53</v>
      </c>
      <c r="D54" s="15"/>
      <c r="E54" s="47"/>
      <c r="F54" s="48"/>
      <c r="G54" s="47"/>
      <c r="H54" s="48"/>
      <c r="I54" s="47"/>
      <c r="J54" s="48"/>
      <c r="K54" s="47"/>
      <c r="L54" s="48"/>
      <c r="M54" s="47"/>
      <c r="N54" s="48"/>
      <c r="O54" s="47"/>
      <c r="P54" s="48"/>
      <c r="Q54" s="47"/>
      <c r="R54" s="48"/>
      <c r="S54" s="47"/>
      <c r="T54" s="48"/>
      <c r="U54" s="2"/>
    </row>
    <row r="55" spans="2:21" ht="13.5">
      <c r="B55" s="2"/>
      <c r="C55" s="18" t="s">
        <v>37</v>
      </c>
      <c r="D55" s="4">
        <v>151</v>
      </c>
      <c r="E55" s="51">
        <v>0</v>
      </c>
      <c r="F55" s="52"/>
      <c r="G55" s="51">
        <v>0</v>
      </c>
      <c r="H55" s="52"/>
      <c r="I55" s="51">
        <v>0</v>
      </c>
      <c r="J55" s="52"/>
      <c r="K55" s="51">
        <v>0</v>
      </c>
      <c r="L55" s="52"/>
      <c r="M55" s="51">
        <v>0</v>
      </c>
      <c r="N55" s="52"/>
      <c r="O55" s="51">
        <v>8984</v>
      </c>
      <c r="P55" s="52"/>
      <c r="Q55" s="51">
        <v>0</v>
      </c>
      <c r="R55" s="52"/>
      <c r="S55" s="53">
        <f>SUM(E55:R55)</f>
        <v>8984</v>
      </c>
      <c r="T55" s="54"/>
      <c r="U55" s="2"/>
    </row>
    <row r="56" spans="2:21" ht="27">
      <c r="B56" s="2"/>
      <c r="C56" s="13" t="s">
        <v>39</v>
      </c>
      <c r="D56" s="5">
        <v>152</v>
      </c>
      <c r="E56" s="43">
        <v>0</v>
      </c>
      <c r="F56" s="44"/>
      <c r="G56" s="43">
        <v>0</v>
      </c>
      <c r="H56" s="44"/>
      <c r="I56" s="43">
        <v>0</v>
      </c>
      <c r="J56" s="44"/>
      <c r="K56" s="43">
        <v>0</v>
      </c>
      <c r="L56" s="44"/>
      <c r="M56" s="43">
        <v>1659</v>
      </c>
      <c r="N56" s="44"/>
      <c r="O56" s="43">
        <v>0</v>
      </c>
      <c r="P56" s="44"/>
      <c r="Q56" s="43">
        <v>0</v>
      </c>
      <c r="R56" s="44"/>
      <c r="S56" s="47">
        <f>SUM(E56:R56)</f>
        <v>1659</v>
      </c>
      <c r="T56" s="48"/>
      <c r="U56" s="2"/>
    </row>
    <row r="57" spans="2:21" ht="40.5">
      <c r="B57" s="2"/>
      <c r="C57" s="13" t="s">
        <v>41</v>
      </c>
      <c r="D57" s="5">
        <v>153</v>
      </c>
      <c r="E57" s="43">
        <v>0</v>
      </c>
      <c r="F57" s="44"/>
      <c r="G57" s="43">
        <v>0</v>
      </c>
      <c r="H57" s="44"/>
      <c r="I57" s="43">
        <v>0</v>
      </c>
      <c r="J57" s="44"/>
      <c r="K57" s="43">
        <v>0</v>
      </c>
      <c r="L57" s="44"/>
      <c r="M57" s="43">
        <v>0</v>
      </c>
      <c r="N57" s="44"/>
      <c r="O57" s="43">
        <v>0</v>
      </c>
      <c r="P57" s="44"/>
      <c r="Q57" s="43">
        <v>0</v>
      </c>
      <c r="R57" s="44"/>
      <c r="S57" s="47">
        <f>SUM(E57:R57)</f>
        <v>0</v>
      </c>
      <c r="T57" s="48"/>
      <c r="U57" s="2"/>
    </row>
    <row r="58" spans="2:21" ht="27">
      <c r="B58" s="2"/>
      <c r="C58" s="13" t="s">
        <v>43</v>
      </c>
      <c r="D58" s="5">
        <v>154</v>
      </c>
      <c r="E58" s="43">
        <v>0</v>
      </c>
      <c r="F58" s="44"/>
      <c r="G58" s="43">
        <v>0</v>
      </c>
      <c r="H58" s="44"/>
      <c r="I58" s="43">
        <v>0</v>
      </c>
      <c r="J58" s="44"/>
      <c r="K58" s="43">
        <v>0</v>
      </c>
      <c r="L58" s="44"/>
      <c r="M58" s="43">
        <v>0</v>
      </c>
      <c r="N58" s="44"/>
      <c r="O58" s="43">
        <v>0</v>
      </c>
      <c r="P58" s="44"/>
      <c r="Q58" s="43">
        <v>0</v>
      </c>
      <c r="R58" s="44"/>
      <c r="S58" s="47">
        <f aca="true" t="shared" si="2" ref="S58:S63">SUM(E58:R58)</f>
        <v>0</v>
      </c>
      <c r="T58" s="48"/>
      <c r="U58" s="2"/>
    </row>
    <row r="59" spans="2:21" ht="27">
      <c r="B59" s="2"/>
      <c r="C59" s="13" t="s">
        <v>45</v>
      </c>
      <c r="D59" s="5">
        <v>155</v>
      </c>
      <c r="E59" s="43">
        <v>0</v>
      </c>
      <c r="F59" s="44"/>
      <c r="G59" s="43">
        <v>0</v>
      </c>
      <c r="H59" s="44"/>
      <c r="I59" s="43">
        <v>0</v>
      </c>
      <c r="J59" s="44"/>
      <c r="K59" s="43">
        <v>0</v>
      </c>
      <c r="L59" s="44"/>
      <c r="M59" s="43">
        <v>0</v>
      </c>
      <c r="N59" s="44"/>
      <c r="O59" s="43">
        <v>0</v>
      </c>
      <c r="P59" s="44"/>
      <c r="Q59" s="43">
        <v>0</v>
      </c>
      <c r="R59" s="44"/>
      <c r="S59" s="47">
        <f t="shared" si="2"/>
        <v>0</v>
      </c>
      <c r="T59" s="48"/>
      <c r="U59" s="2"/>
    </row>
    <row r="60" spans="2:21" ht="40.5">
      <c r="B60" s="2"/>
      <c r="C60" s="13" t="s">
        <v>68</v>
      </c>
      <c r="D60" s="5">
        <v>156</v>
      </c>
      <c r="E60" s="43">
        <v>0</v>
      </c>
      <c r="F60" s="44"/>
      <c r="G60" s="43">
        <v>0</v>
      </c>
      <c r="H60" s="44"/>
      <c r="I60" s="43">
        <v>0</v>
      </c>
      <c r="J60" s="44"/>
      <c r="K60" s="43">
        <v>0</v>
      </c>
      <c r="L60" s="44"/>
      <c r="M60" s="43">
        <v>0</v>
      </c>
      <c r="N60" s="44"/>
      <c r="O60" s="43">
        <v>0</v>
      </c>
      <c r="P60" s="44"/>
      <c r="Q60" s="43">
        <v>0</v>
      </c>
      <c r="R60" s="44"/>
      <c r="S60" s="47">
        <f t="shared" si="2"/>
        <v>0</v>
      </c>
      <c r="T60" s="48"/>
      <c r="U60" s="2"/>
    </row>
    <row r="61" spans="2:21" ht="13.5">
      <c r="B61" s="2"/>
      <c r="C61" s="13" t="s">
        <v>49</v>
      </c>
      <c r="D61" s="5">
        <v>157</v>
      </c>
      <c r="E61" s="43">
        <v>0</v>
      </c>
      <c r="F61" s="44"/>
      <c r="G61" s="43">
        <v>0</v>
      </c>
      <c r="H61" s="44"/>
      <c r="I61" s="43">
        <v>0</v>
      </c>
      <c r="J61" s="44"/>
      <c r="K61" s="43">
        <v>0</v>
      </c>
      <c r="L61" s="44"/>
      <c r="M61" s="43">
        <v>0</v>
      </c>
      <c r="N61" s="44"/>
      <c r="O61" s="43">
        <v>0</v>
      </c>
      <c r="P61" s="44"/>
      <c r="Q61" s="43">
        <v>0</v>
      </c>
      <c r="R61" s="44"/>
      <c r="S61" s="47">
        <f t="shared" si="2"/>
        <v>0</v>
      </c>
      <c r="T61" s="48"/>
      <c r="U61" s="2"/>
    </row>
    <row r="62" spans="2:21" ht="13.5">
      <c r="B62" s="2"/>
      <c r="C62" s="13" t="s">
        <v>123</v>
      </c>
      <c r="D62" s="5">
        <v>158</v>
      </c>
      <c r="E62" s="43">
        <v>0</v>
      </c>
      <c r="F62" s="44"/>
      <c r="G62" s="43">
        <v>0</v>
      </c>
      <c r="H62" s="44"/>
      <c r="I62" s="43">
        <v>0</v>
      </c>
      <c r="J62" s="44"/>
      <c r="K62" s="43">
        <v>0</v>
      </c>
      <c r="L62" s="44"/>
      <c r="M62" s="43">
        <v>0</v>
      </c>
      <c r="N62" s="44"/>
      <c r="O62" s="43">
        <v>0</v>
      </c>
      <c r="P62" s="44"/>
      <c r="Q62" s="43">
        <v>0</v>
      </c>
      <c r="R62" s="44"/>
      <c r="S62" s="47">
        <f t="shared" si="2"/>
        <v>0</v>
      </c>
      <c r="T62" s="48"/>
      <c r="U62" s="2"/>
    </row>
    <row r="63" spans="2:21" ht="13.5">
      <c r="B63" s="2"/>
      <c r="C63" s="13" t="s">
        <v>69</v>
      </c>
      <c r="D63" s="5">
        <v>159</v>
      </c>
      <c r="E63" s="43">
        <v>0</v>
      </c>
      <c r="F63" s="44"/>
      <c r="G63" s="43">
        <v>0</v>
      </c>
      <c r="H63" s="44"/>
      <c r="I63" s="43">
        <v>0</v>
      </c>
      <c r="J63" s="44"/>
      <c r="K63" s="43">
        <v>0</v>
      </c>
      <c r="L63" s="44"/>
      <c r="M63" s="43">
        <v>0</v>
      </c>
      <c r="N63" s="44"/>
      <c r="O63" s="43">
        <v>0</v>
      </c>
      <c r="P63" s="44"/>
      <c r="Q63" s="43">
        <v>0</v>
      </c>
      <c r="R63" s="44"/>
      <c r="S63" s="47">
        <f t="shared" si="2"/>
        <v>0</v>
      </c>
      <c r="T63" s="48"/>
      <c r="U63" s="2"/>
    </row>
    <row r="64" spans="2:21" ht="27">
      <c r="B64" s="2"/>
      <c r="C64" s="16" t="s">
        <v>70</v>
      </c>
      <c r="D64" s="5">
        <v>160</v>
      </c>
      <c r="E64" s="49">
        <f>SUM(E66:F74)</f>
        <v>0</v>
      </c>
      <c r="F64" s="50"/>
      <c r="G64" s="49">
        <f>SUM(G66:H74)</f>
        <v>0</v>
      </c>
      <c r="H64" s="50"/>
      <c r="I64" s="49">
        <f>SUM(I66:J74)</f>
        <v>0</v>
      </c>
      <c r="J64" s="50"/>
      <c r="K64" s="49">
        <f>SUM(K66:L74)</f>
        <v>0</v>
      </c>
      <c r="L64" s="50"/>
      <c r="M64" s="49">
        <v>-879</v>
      </c>
      <c r="N64" s="50"/>
      <c r="O64" s="49">
        <v>-1050</v>
      </c>
      <c r="P64" s="50"/>
      <c r="Q64" s="49">
        <f>SUM(Q66:R74)</f>
        <v>0</v>
      </c>
      <c r="R64" s="50"/>
      <c r="S64" s="47">
        <f>SUM(E64:R64)</f>
        <v>-1929</v>
      </c>
      <c r="T64" s="48"/>
      <c r="U64" s="2"/>
    </row>
    <row r="65" spans="2:21" ht="13.5">
      <c r="B65" s="2"/>
      <c r="C65" s="20" t="s">
        <v>53</v>
      </c>
      <c r="D65" s="15"/>
      <c r="E65" s="47"/>
      <c r="F65" s="48"/>
      <c r="G65" s="47"/>
      <c r="H65" s="48"/>
      <c r="I65" s="47"/>
      <c r="J65" s="48"/>
      <c r="K65" s="47"/>
      <c r="L65" s="48"/>
      <c r="M65" s="47"/>
      <c r="N65" s="48"/>
      <c r="O65" s="47"/>
      <c r="P65" s="48"/>
      <c r="Q65" s="47"/>
      <c r="R65" s="48"/>
      <c r="S65" s="47"/>
      <c r="T65" s="48"/>
      <c r="U65" s="2"/>
    </row>
    <row r="66" spans="2:21" ht="13.5">
      <c r="B66" s="2"/>
      <c r="C66" s="18" t="s">
        <v>54</v>
      </c>
      <c r="D66" s="4">
        <v>161</v>
      </c>
      <c r="E66" s="51">
        <v>0</v>
      </c>
      <c r="F66" s="52"/>
      <c r="G66" s="51">
        <v>0</v>
      </c>
      <c r="H66" s="52"/>
      <c r="I66" s="51">
        <v>0</v>
      </c>
      <c r="J66" s="52"/>
      <c r="K66" s="51">
        <v>0</v>
      </c>
      <c r="L66" s="52"/>
      <c r="M66" s="51"/>
      <c r="N66" s="52"/>
      <c r="O66" s="51">
        <v>0</v>
      </c>
      <c r="P66" s="52"/>
      <c r="Q66" s="51"/>
      <c r="R66" s="52"/>
      <c r="S66" s="53">
        <f>SUM(E66:R66)</f>
        <v>0</v>
      </c>
      <c r="T66" s="54"/>
      <c r="U66" s="2"/>
    </row>
    <row r="67" spans="2:21" ht="27">
      <c r="B67" s="2"/>
      <c r="C67" s="13" t="s">
        <v>39</v>
      </c>
      <c r="D67" s="5">
        <v>162</v>
      </c>
      <c r="E67" s="43">
        <v>0</v>
      </c>
      <c r="F67" s="44"/>
      <c r="G67" s="43">
        <v>0</v>
      </c>
      <c r="H67" s="44"/>
      <c r="I67" s="43">
        <v>0</v>
      </c>
      <c r="J67" s="44"/>
      <c r="K67" s="43">
        <v>0</v>
      </c>
      <c r="L67" s="44"/>
      <c r="M67" s="43">
        <v>879</v>
      </c>
      <c r="N67" s="44"/>
      <c r="O67" s="43"/>
      <c r="P67" s="44"/>
      <c r="Q67" s="43">
        <v>0</v>
      </c>
      <c r="R67" s="44"/>
      <c r="S67" s="47">
        <f>SUM(E67:R67)</f>
        <v>879</v>
      </c>
      <c r="T67" s="48"/>
      <c r="U67" s="2"/>
    </row>
    <row r="68" spans="2:21" ht="40.5">
      <c r="B68" s="2"/>
      <c r="C68" s="13" t="s">
        <v>57</v>
      </c>
      <c r="D68" s="5">
        <v>163</v>
      </c>
      <c r="E68" s="43">
        <v>0</v>
      </c>
      <c r="F68" s="44"/>
      <c r="G68" s="43">
        <v>0</v>
      </c>
      <c r="H68" s="44"/>
      <c r="I68" s="43">
        <v>0</v>
      </c>
      <c r="J68" s="44"/>
      <c r="K68" s="43">
        <v>0</v>
      </c>
      <c r="L68" s="44"/>
      <c r="M68" s="43">
        <v>0</v>
      </c>
      <c r="N68" s="44"/>
      <c r="O68" s="43">
        <v>0</v>
      </c>
      <c r="P68" s="44"/>
      <c r="Q68" s="43">
        <v>0</v>
      </c>
      <c r="R68" s="44"/>
      <c r="S68" s="47">
        <f aca="true" t="shared" si="3" ref="S68:S78">SUM(E68:R68)</f>
        <v>0</v>
      </c>
      <c r="T68" s="48"/>
      <c r="U68" s="2"/>
    </row>
    <row r="69" spans="2:21" ht="27">
      <c r="B69" s="2"/>
      <c r="C69" s="13" t="s">
        <v>59</v>
      </c>
      <c r="D69" s="5">
        <v>164</v>
      </c>
      <c r="E69" s="43">
        <v>0</v>
      </c>
      <c r="F69" s="44"/>
      <c r="G69" s="43">
        <v>0</v>
      </c>
      <c r="H69" s="44"/>
      <c r="I69" s="43">
        <v>0</v>
      </c>
      <c r="J69" s="44"/>
      <c r="K69" s="43">
        <v>0</v>
      </c>
      <c r="L69" s="44"/>
      <c r="M69" s="43">
        <v>0</v>
      </c>
      <c r="N69" s="44"/>
      <c r="O69" s="43">
        <v>0</v>
      </c>
      <c r="P69" s="44"/>
      <c r="Q69" s="43">
        <v>0</v>
      </c>
      <c r="R69" s="44"/>
      <c r="S69" s="47">
        <f t="shared" si="3"/>
        <v>0</v>
      </c>
      <c r="T69" s="48"/>
      <c r="U69" s="2"/>
    </row>
    <row r="70" spans="2:21" ht="27">
      <c r="B70" s="2"/>
      <c r="C70" s="13" t="s">
        <v>75</v>
      </c>
      <c r="D70" s="5">
        <v>165</v>
      </c>
      <c r="E70" s="43">
        <v>0</v>
      </c>
      <c r="F70" s="44"/>
      <c r="G70" s="43">
        <v>0</v>
      </c>
      <c r="H70" s="44"/>
      <c r="I70" s="43">
        <v>0</v>
      </c>
      <c r="J70" s="44"/>
      <c r="K70" s="43">
        <v>0</v>
      </c>
      <c r="L70" s="44"/>
      <c r="M70" s="43">
        <v>0</v>
      </c>
      <c r="N70" s="44"/>
      <c r="O70" s="43">
        <v>0</v>
      </c>
      <c r="P70" s="44"/>
      <c r="Q70" s="43">
        <v>0</v>
      </c>
      <c r="R70" s="44"/>
      <c r="S70" s="47">
        <f t="shared" si="3"/>
        <v>0</v>
      </c>
      <c r="T70" s="48"/>
      <c r="U70" s="2"/>
    </row>
    <row r="71" spans="2:21" ht="40.5">
      <c r="B71" s="2"/>
      <c r="C71" s="13" t="s">
        <v>74</v>
      </c>
      <c r="D71" s="5">
        <v>166</v>
      </c>
      <c r="E71" s="43">
        <v>0</v>
      </c>
      <c r="F71" s="44"/>
      <c r="G71" s="43">
        <v>0</v>
      </c>
      <c r="H71" s="44"/>
      <c r="I71" s="43">
        <v>0</v>
      </c>
      <c r="J71" s="44"/>
      <c r="K71" s="43">
        <v>0</v>
      </c>
      <c r="L71" s="44"/>
      <c r="M71" s="43">
        <v>0</v>
      </c>
      <c r="N71" s="44"/>
      <c r="O71" s="43">
        <v>1050</v>
      </c>
      <c r="P71" s="44"/>
      <c r="Q71" s="43">
        <v>0</v>
      </c>
      <c r="R71" s="44"/>
      <c r="S71" s="47">
        <f t="shared" si="3"/>
        <v>1050</v>
      </c>
      <c r="T71" s="48"/>
      <c r="U71" s="2"/>
    </row>
    <row r="72" spans="2:21" ht="13.5">
      <c r="B72" s="2"/>
      <c r="C72" s="13" t="s">
        <v>49</v>
      </c>
      <c r="D72" s="5">
        <v>167</v>
      </c>
      <c r="E72" s="43">
        <v>0</v>
      </c>
      <c r="F72" s="44"/>
      <c r="G72" s="43">
        <v>0</v>
      </c>
      <c r="H72" s="44"/>
      <c r="I72" s="43">
        <v>0</v>
      </c>
      <c r="J72" s="44"/>
      <c r="K72" s="43">
        <v>0</v>
      </c>
      <c r="L72" s="44"/>
      <c r="M72" s="43">
        <v>0</v>
      </c>
      <c r="N72" s="44"/>
      <c r="O72" s="43">
        <v>0</v>
      </c>
      <c r="P72" s="44"/>
      <c r="Q72" s="43">
        <v>0</v>
      </c>
      <c r="R72" s="44"/>
      <c r="S72" s="47">
        <f t="shared" si="3"/>
        <v>0</v>
      </c>
      <c r="T72" s="48"/>
      <c r="U72" s="2"/>
    </row>
    <row r="73" spans="2:21" ht="13.5">
      <c r="B73" s="2"/>
      <c r="C73" s="13"/>
      <c r="D73" s="5">
        <v>168</v>
      </c>
      <c r="E73" s="43">
        <v>0</v>
      </c>
      <c r="F73" s="44"/>
      <c r="G73" s="43">
        <v>0</v>
      </c>
      <c r="H73" s="44"/>
      <c r="I73" s="43">
        <v>0</v>
      </c>
      <c r="J73" s="44"/>
      <c r="K73" s="43">
        <v>0</v>
      </c>
      <c r="L73" s="44"/>
      <c r="M73" s="43">
        <v>0</v>
      </c>
      <c r="N73" s="44"/>
      <c r="O73" s="43"/>
      <c r="P73" s="44"/>
      <c r="Q73" s="43">
        <v>0</v>
      </c>
      <c r="R73" s="44"/>
      <c r="S73" s="47">
        <f t="shared" si="3"/>
        <v>0</v>
      </c>
      <c r="T73" s="48"/>
      <c r="U73" s="2"/>
    </row>
    <row r="74" spans="2:21" ht="13.5">
      <c r="B74" s="2"/>
      <c r="C74" s="13"/>
      <c r="D74" s="5">
        <v>169</v>
      </c>
      <c r="E74" s="43">
        <v>0</v>
      </c>
      <c r="F74" s="44"/>
      <c r="G74" s="43">
        <v>0</v>
      </c>
      <c r="H74" s="44"/>
      <c r="I74" s="43">
        <v>0</v>
      </c>
      <c r="J74" s="44"/>
      <c r="K74" s="43"/>
      <c r="L74" s="44"/>
      <c r="M74" s="43"/>
      <c r="N74" s="44"/>
      <c r="O74" s="43"/>
      <c r="P74" s="44"/>
      <c r="Q74" s="43">
        <v>0</v>
      </c>
      <c r="R74" s="44"/>
      <c r="S74" s="47">
        <f t="shared" si="3"/>
        <v>0</v>
      </c>
      <c r="T74" s="48"/>
      <c r="U74" s="2"/>
    </row>
    <row r="75" spans="2:21" ht="13.5">
      <c r="B75" s="2"/>
      <c r="C75" s="16" t="s">
        <v>65</v>
      </c>
      <c r="D75" s="5">
        <v>170</v>
      </c>
      <c r="E75" s="43">
        <v>0</v>
      </c>
      <c r="F75" s="44"/>
      <c r="G75" s="43">
        <v>0</v>
      </c>
      <c r="H75" s="44"/>
      <c r="I75" s="43">
        <v>0</v>
      </c>
      <c r="J75" s="44"/>
      <c r="K75" s="43"/>
      <c r="L75" s="44"/>
      <c r="M75" s="43"/>
      <c r="N75" s="44"/>
      <c r="O75" s="43"/>
      <c r="P75" s="44"/>
      <c r="Q75" s="43">
        <v>0</v>
      </c>
      <c r="R75" s="44"/>
      <c r="S75" s="47">
        <f t="shared" si="3"/>
        <v>0</v>
      </c>
      <c r="T75" s="48"/>
      <c r="U75" s="2"/>
    </row>
    <row r="76" spans="2:21" ht="27">
      <c r="B76" s="2"/>
      <c r="C76" s="16" t="s">
        <v>66</v>
      </c>
      <c r="D76" s="5">
        <v>180</v>
      </c>
      <c r="E76" s="43">
        <v>0</v>
      </c>
      <c r="F76" s="44"/>
      <c r="G76" s="43">
        <v>0</v>
      </c>
      <c r="H76" s="44"/>
      <c r="I76" s="43">
        <v>0</v>
      </c>
      <c r="J76" s="44"/>
      <c r="K76" s="43">
        <v>187</v>
      </c>
      <c r="L76" s="44"/>
      <c r="M76" s="43"/>
      <c r="N76" s="44"/>
      <c r="O76" s="43">
        <v>-187</v>
      </c>
      <c r="P76" s="44"/>
      <c r="Q76" s="43">
        <v>0</v>
      </c>
      <c r="R76" s="44"/>
      <c r="S76" s="47">
        <f t="shared" si="3"/>
        <v>0</v>
      </c>
      <c r="T76" s="48"/>
      <c r="U76" s="2"/>
    </row>
    <row r="77" spans="2:21" ht="27">
      <c r="B77" s="2"/>
      <c r="C77" s="16" t="s">
        <v>67</v>
      </c>
      <c r="D77" s="5">
        <v>190</v>
      </c>
      <c r="E77" s="43">
        <v>0</v>
      </c>
      <c r="F77" s="44"/>
      <c r="G77" s="43">
        <v>0</v>
      </c>
      <c r="H77" s="44"/>
      <c r="I77" s="43">
        <v>0</v>
      </c>
      <c r="J77" s="44"/>
      <c r="K77" s="43"/>
      <c r="L77" s="44"/>
      <c r="M77" s="43">
        <v>-45</v>
      </c>
      <c r="N77" s="44"/>
      <c r="O77" s="43">
        <v>45</v>
      </c>
      <c r="P77" s="44"/>
      <c r="Q77" s="43">
        <v>0</v>
      </c>
      <c r="R77" s="44"/>
      <c r="S77" s="47">
        <f t="shared" si="3"/>
        <v>0</v>
      </c>
      <c r="T77" s="48"/>
      <c r="U77" s="2"/>
    </row>
    <row r="78" spans="2:21" ht="13.5">
      <c r="B78" s="2"/>
      <c r="C78" s="16" t="s">
        <v>136</v>
      </c>
      <c r="D78" s="5">
        <v>200</v>
      </c>
      <c r="E78" s="43">
        <v>4397</v>
      </c>
      <c r="F78" s="44"/>
      <c r="G78" s="43">
        <v>0</v>
      </c>
      <c r="H78" s="44"/>
      <c r="I78" s="43">
        <v>0</v>
      </c>
      <c r="J78" s="44"/>
      <c r="K78" s="43">
        <f>K51+K76</f>
        <v>1066</v>
      </c>
      <c r="L78" s="44"/>
      <c r="M78" s="43">
        <v>19784</v>
      </c>
      <c r="N78" s="44"/>
      <c r="O78" s="43">
        <v>16343</v>
      </c>
      <c r="P78" s="44"/>
      <c r="Q78" s="43">
        <v>0</v>
      </c>
      <c r="R78" s="44"/>
      <c r="S78" s="49">
        <f t="shared" si="3"/>
        <v>41590</v>
      </c>
      <c r="T78" s="50"/>
      <c r="U78" s="2"/>
    </row>
    <row r="79" spans="2:21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13.5">
      <c r="B80" s="2"/>
      <c r="C80" s="42" t="s">
        <v>8</v>
      </c>
      <c r="D80" s="42"/>
      <c r="E80" s="6"/>
      <c r="F80" s="40"/>
      <c r="G80" s="40"/>
      <c r="H80" s="40"/>
      <c r="I80" s="40"/>
      <c r="J80" s="2"/>
      <c r="K80" s="40" t="s">
        <v>126</v>
      </c>
      <c r="L80" s="40"/>
      <c r="M80" s="40"/>
      <c r="N80" s="40"/>
      <c r="O80" s="40"/>
      <c r="P80" s="40"/>
      <c r="Q80" s="2"/>
      <c r="R80" s="2"/>
      <c r="S80" s="2"/>
      <c r="T80" s="2"/>
      <c r="U80" s="2"/>
    </row>
    <row r="81" spans="2:21" s="23" customFormat="1" ht="12" customHeight="1">
      <c r="B81" s="21"/>
      <c r="C81" s="22" t="s">
        <v>11</v>
      </c>
      <c r="D81" s="22"/>
      <c r="E81" s="22"/>
      <c r="F81" s="41" t="s">
        <v>10</v>
      </c>
      <c r="G81" s="41"/>
      <c r="H81" s="41"/>
      <c r="I81" s="41"/>
      <c r="J81" s="21"/>
      <c r="K81" s="39" t="s">
        <v>7</v>
      </c>
      <c r="L81" s="39"/>
      <c r="M81" s="39"/>
      <c r="N81" s="39"/>
      <c r="O81" s="39"/>
      <c r="P81" s="39"/>
      <c r="Q81" s="21"/>
      <c r="R81" s="21"/>
      <c r="S81" s="21"/>
      <c r="T81" s="21"/>
      <c r="U81" s="21"/>
    </row>
    <row r="82" spans="2:21" ht="13.5">
      <c r="B82" s="2"/>
      <c r="C82" s="42" t="s">
        <v>9</v>
      </c>
      <c r="D82" s="42"/>
      <c r="E82" s="6"/>
      <c r="F82" s="40"/>
      <c r="G82" s="40"/>
      <c r="H82" s="40"/>
      <c r="I82" s="40"/>
      <c r="J82" s="2"/>
      <c r="K82" s="40" t="s">
        <v>122</v>
      </c>
      <c r="L82" s="40"/>
      <c r="M82" s="40"/>
      <c r="N82" s="40"/>
      <c r="O82" s="40"/>
      <c r="P82" s="40"/>
      <c r="Q82" s="2"/>
      <c r="R82" s="2"/>
      <c r="S82" s="2"/>
      <c r="T82" s="2"/>
      <c r="U82" s="2"/>
    </row>
    <row r="83" spans="2:21" s="26" customFormat="1" ht="12" customHeight="1">
      <c r="B83" s="24"/>
      <c r="C83" s="25"/>
      <c r="D83" s="25"/>
      <c r="E83" s="25"/>
      <c r="F83" s="41" t="s">
        <v>10</v>
      </c>
      <c r="G83" s="41"/>
      <c r="H83" s="41"/>
      <c r="I83" s="41"/>
      <c r="J83" s="24"/>
      <c r="K83" s="39" t="s">
        <v>7</v>
      </c>
      <c r="L83" s="39"/>
      <c r="M83" s="39"/>
      <c r="N83" s="39"/>
      <c r="O83" s="39"/>
      <c r="P83" s="39"/>
      <c r="Q83" s="24"/>
      <c r="R83" s="24"/>
      <c r="S83" s="24"/>
      <c r="T83" s="24"/>
      <c r="U83" s="24"/>
    </row>
    <row r="84" spans="2:21" ht="13.5">
      <c r="B84" s="2"/>
      <c r="C84" s="27" t="s">
        <v>131</v>
      </c>
      <c r="D84" s="2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ht="6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</sheetData>
  <sheetProtection/>
  <mergeCells count="543">
    <mergeCell ref="Q22:R22"/>
    <mergeCell ref="S22:T22"/>
    <mergeCell ref="E53:F53"/>
    <mergeCell ref="G53:H53"/>
    <mergeCell ref="I53:J53"/>
    <mergeCell ref="K53:L53"/>
    <mergeCell ref="M53:N53"/>
    <mergeCell ref="O53:P53"/>
    <mergeCell ref="Q53:R53"/>
    <mergeCell ref="S53:T53"/>
    <mergeCell ref="I22:J22"/>
    <mergeCell ref="K22:L22"/>
    <mergeCell ref="M22:N22"/>
    <mergeCell ref="O22:P22"/>
    <mergeCell ref="F13:T13"/>
    <mergeCell ref="E15:F15"/>
    <mergeCell ref="G15:H15"/>
    <mergeCell ref="I15:J15"/>
    <mergeCell ref="M15:N15"/>
    <mergeCell ref="O15:P15"/>
    <mergeCell ref="Q15:R15"/>
    <mergeCell ref="C13:E13"/>
    <mergeCell ref="S15:T15"/>
    <mergeCell ref="K15:L15"/>
    <mergeCell ref="E20:F20"/>
    <mergeCell ref="G20:H20"/>
    <mergeCell ref="Q16:R16"/>
    <mergeCell ref="S16:T16"/>
    <mergeCell ref="O17:P17"/>
    <mergeCell ref="Q17:R17"/>
    <mergeCell ref="E23:F23"/>
    <mergeCell ref="G23:H23"/>
    <mergeCell ref="E22:F22"/>
    <mergeCell ref="G22:H22"/>
    <mergeCell ref="E27:F27"/>
    <mergeCell ref="G27:H27"/>
    <mergeCell ref="E24:F24"/>
    <mergeCell ref="G24:H24"/>
    <mergeCell ref="I27:J27"/>
    <mergeCell ref="E25:F25"/>
    <mergeCell ref="G25:H25"/>
    <mergeCell ref="I25:J25"/>
    <mergeCell ref="E29:F29"/>
    <mergeCell ref="G29:H29"/>
    <mergeCell ref="I29:J29"/>
    <mergeCell ref="K29:L29"/>
    <mergeCell ref="E30:F30"/>
    <mergeCell ref="G30:H30"/>
    <mergeCell ref="I30:J30"/>
    <mergeCell ref="K30:L30"/>
    <mergeCell ref="E32:F32"/>
    <mergeCell ref="G32:H32"/>
    <mergeCell ref="I32:J32"/>
    <mergeCell ref="K32:L32"/>
    <mergeCell ref="E31:F31"/>
    <mergeCell ref="E34:F34"/>
    <mergeCell ref="G34:H34"/>
    <mergeCell ref="I34:J34"/>
    <mergeCell ref="K34:L34"/>
    <mergeCell ref="E36:F36"/>
    <mergeCell ref="G36:H36"/>
    <mergeCell ref="I36:J36"/>
    <mergeCell ref="K36:L36"/>
    <mergeCell ref="E35:F35"/>
    <mergeCell ref="G35:H35"/>
    <mergeCell ref="G38:H38"/>
    <mergeCell ref="I38:J38"/>
    <mergeCell ref="K38:L38"/>
    <mergeCell ref="E40:F40"/>
    <mergeCell ref="G40:H40"/>
    <mergeCell ref="I40:J40"/>
    <mergeCell ref="K40:L40"/>
    <mergeCell ref="E39:F39"/>
    <mergeCell ref="G39:H39"/>
    <mergeCell ref="E38:F38"/>
    <mergeCell ref="K42:L42"/>
    <mergeCell ref="I46:J46"/>
    <mergeCell ref="K46:L46"/>
    <mergeCell ref="E44:F44"/>
    <mergeCell ref="G44:H44"/>
    <mergeCell ref="I44:J44"/>
    <mergeCell ref="K44:L44"/>
    <mergeCell ref="K45:L45"/>
    <mergeCell ref="E42:F42"/>
    <mergeCell ref="G42:H42"/>
    <mergeCell ref="C11:E11"/>
    <mergeCell ref="C12:E12"/>
    <mergeCell ref="K17:L17"/>
    <mergeCell ref="K19:L19"/>
    <mergeCell ref="E21:F21"/>
    <mergeCell ref="G21:H21"/>
    <mergeCell ref="I21:J21"/>
    <mergeCell ref="K21:L21"/>
    <mergeCell ref="I42:J42"/>
    <mergeCell ref="C9:E9"/>
    <mergeCell ref="C10:E10"/>
    <mergeCell ref="M17:N17"/>
    <mergeCell ref="E60:F60"/>
    <mergeCell ref="G60:H60"/>
    <mergeCell ref="I60:J60"/>
    <mergeCell ref="K60:L60"/>
    <mergeCell ref="E48:F48"/>
    <mergeCell ref="E45:F45"/>
    <mergeCell ref="G45:H45"/>
    <mergeCell ref="E46:F46"/>
    <mergeCell ref="G46:H46"/>
    <mergeCell ref="E17:F17"/>
    <mergeCell ref="G17:H17"/>
    <mergeCell ref="I17:J17"/>
    <mergeCell ref="E19:F19"/>
    <mergeCell ref="G19:H19"/>
    <mergeCell ref="I19:J19"/>
    <mergeCell ref="I45:J45"/>
    <mergeCell ref="O3:T3"/>
    <mergeCell ref="C4:T4"/>
    <mergeCell ref="F7:T7"/>
    <mergeCell ref="F8:T8"/>
    <mergeCell ref="H5:I5"/>
    <mergeCell ref="J5:N5"/>
    <mergeCell ref="C6:I6"/>
    <mergeCell ref="E5:F5"/>
    <mergeCell ref="C7:E7"/>
    <mergeCell ref="C8:E8"/>
    <mergeCell ref="F9:T9"/>
    <mergeCell ref="F10:T10"/>
    <mergeCell ref="F11:T11"/>
    <mergeCell ref="F12:T12"/>
    <mergeCell ref="E16:F16"/>
    <mergeCell ref="G16:H16"/>
    <mergeCell ref="I16:J16"/>
    <mergeCell ref="K16:L16"/>
    <mergeCell ref="M16:N16"/>
    <mergeCell ref="O16:P16"/>
    <mergeCell ref="S17:T17"/>
    <mergeCell ref="E18:F18"/>
    <mergeCell ref="G18:H18"/>
    <mergeCell ref="I18:J18"/>
    <mergeCell ref="K18:L18"/>
    <mergeCell ref="M18:N18"/>
    <mergeCell ref="O18:P18"/>
    <mergeCell ref="Q18:R18"/>
    <mergeCell ref="S18:T18"/>
    <mergeCell ref="M19:N19"/>
    <mergeCell ref="O19:P19"/>
    <mergeCell ref="Q19:R19"/>
    <mergeCell ref="S19:T19"/>
    <mergeCell ref="I20:J20"/>
    <mergeCell ref="K20:L20"/>
    <mergeCell ref="M20:N20"/>
    <mergeCell ref="O20:P20"/>
    <mergeCell ref="Q20:R20"/>
    <mergeCell ref="S20:T20"/>
    <mergeCell ref="M21:N21"/>
    <mergeCell ref="O21:P21"/>
    <mergeCell ref="Q21:R21"/>
    <mergeCell ref="S21:T21"/>
    <mergeCell ref="I23:J23"/>
    <mergeCell ref="K23:L23"/>
    <mergeCell ref="M23:N23"/>
    <mergeCell ref="O23:P23"/>
    <mergeCell ref="Q23:R23"/>
    <mergeCell ref="S23:T23"/>
    <mergeCell ref="I24:J24"/>
    <mergeCell ref="K24:L24"/>
    <mergeCell ref="M24:N24"/>
    <mergeCell ref="O24:P24"/>
    <mergeCell ref="Q24:R24"/>
    <mergeCell ref="S24:T24"/>
    <mergeCell ref="S25:T25"/>
    <mergeCell ref="E26:F26"/>
    <mergeCell ref="G26:H26"/>
    <mergeCell ref="I26:J26"/>
    <mergeCell ref="K26:L26"/>
    <mergeCell ref="M26:N26"/>
    <mergeCell ref="O26:P26"/>
    <mergeCell ref="Q26:R26"/>
    <mergeCell ref="S26:T26"/>
    <mergeCell ref="K25:L25"/>
    <mergeCell ref="M27:N27"/>
    <mergeCell ref="O27:P27"/>
    <mergeCell ref="Q27:R27"/>
    <mergeCell ref="O25:P25"/>
    <mergeCell ref="Q25:R25"/>
    <mergeCell ref="M25:N25"/>
    <mergeCell ref="S27:T27"/>
    <mergeCell ref="E28:F28"/>
    <mergeCell ref="G28:H28"/>
    <mergeCell ref="I28:J28"/>
    <mergeCell ref="K28:L28"/>
    <mergeCell ref="M28:N28"/>
    <mergeCell ref="O28:P28"/>
    <mergeCell ref="Q28:R28"/>
    <mergeCell ref="S28:T28"/>
    <mergeCell ref="K27:L27"/>
    <mergeCell ref="M29:N29"/>
    <mergeCell ref="O29:P29"/>
    <mergeCell ref="Q29:R29"/>
    <mergeCell ref="S29:T29"/>
    <mergeCell ref="M30:N30"/>
    <mergeCell ref="O30:P30"/>
    <mergeCell ref="Q30:R30"/>
    <mergeCell ref="S30:T30"/>
    <mergeCell ref="G31:H31"/>
    <mergeCell ref="I31:J31"/>
    <mergeCell ref="K31:L31"/>
    <mergeCell ref="M31:N31"/>
    <mergeCell ref="O31:P31"/>
    <mergeCell ref="Q31:R31"/>
    <mergeCell ref="S31:T31"/>
    <mergeCell ref="M32:N32"/>
    <mergeCell ref="O32:P32"/>
    <mergeCell ref="Q32:R32"/>
    <mergeCell ref="S32:T32"/>
    <mergeCell ref="E33:F33"/>
    <mergeCell ref="G33:H33"/>
    <mergeCell ref="I33:J33"/>
    <mergeCell ref="K33:L33"/>
    <mergeCell ref="M33:N33"/>
    <mergeCell ref="O33:P33"/>
    <mergeCell ref="Q33:R33"/>
    <mergeCell ref="S33:T33"/>
    <mergeCell ref="M34:N34"/>
    <mergeCell ref="O34:P34"/>
    <mergeCell ref="Q34:R34"/>
    <mergeCell ref="S34:T34"/>
    <mergeCell ref="I35:J35"/>
    <mergeCell ref="K35:L35"/>
    <mergeCell ref="M35:N35"/>
    <mergeCell ref="O35:P35"/>
    <mergeCell ref="Q35:R35"/>
    <mergeCell ref="S35:T35"/>
    <mergeCell ref="M36:N36"/>
    <mergeCell ref="O36:P36"/>
    <mergeCell ref="Q36:R36"/>
    <mergeCell ref="S36:T36"/>
    <mergeCell ref="E37:F37"/>
    <mergeCell ref="G37:H37"/>
    <mergeCell ref="I37:J37"/>
    <mergeCell ref="K37:L37"/>
    <mergeCell ref="M37:N37"/>
    <mergeCell ref="O37:P37"/>
    <mergeCell ref="Q37:R37"/>
    <mergeCell ref="S37:T37"/>
    <mergeCell ref="M38:N38"/>
    <mergeCell ref="O38:P38"/>
    <mergeCell ref="Q38:R38"/>
    <mergeCell ref="S38:T38"/>
    <mergeCell ref="I39:J39"/>
    <mergeCell ref="K39:L39"/>
    <mergeCell ref="M39:N39"/>
    <mergeCell ref="O39:P39"/>
    <mergeCell ref="Q39:R39"/>
    <mergeCell ref="S39:T39"/>
    <mergeCell ref="M40:N40"/>
    <mergeCell ref="O40:P40"/>
    <mergeCell ref="Q40:R40"/>
    <mergeCell ref="S40:T40"/>
    <mergeCell ref="E41:F41"/>
    <mergeCell ref="G41:H41"/>
    <mergeCell ref="I41:J41"/>
    <mergeCell ref="K41:L41"/>
    <mergeCell ref="M41:N41"/>
    <mergeCell ref="O41:P41"/>
    <mergeCell ref="Q41:R41"/>
    <mergeCell ref="S41:T41"/>
    <mergeCell ref="M42:N42"/>
    <mergeCell ref="O42:P42"/>
    <mergeCell ref="Q42:R42"/>
    <mergeCell ref="S42:T42"/>
    <mergeCell ref="E43:F43"/>
    <mergeCell ref="G43:H43"/>
    <mergeCell ref="I43:J43"/>
    <mergeCell ref="K43:L43"/>
    <mergeCell ref="M43:N43"/>
    <mergeCell ref="O43:P43"/>
    <mergeCell ref="Q43:R43"/>
    <mergeCell ref="S43:T43"/>
    <mergeCell ref="M44:N44"/>
    <mergeCell ref="O44:P44"/>
    <mergeCell ref="Q44:R44"/>
    <mergeCell ref="S44:T44"/>
    <mergeCell ref="M45:N45"/>
    <mergeCell ref="O45:P45"/>
    <mergeCell ref="Q45:R45"/>
    <mergeCell ref="S45:T45"/>
    <mergeCell ref="M46:N46"/>
    <mergeCell ref="O46:P46"/>
    <mergeCell ref="Q46:R46"/>
    <mergeCell ref="S46:T46"/>
    <mergeCell ref="S47:T47"/>
    <mergeCell ref="E47:F47"/>
    <mergeCell ref="G47:H47"/>
    <mergeCell ref="I47:J47"/>
    <mergeCell ref="K47:L47"/>
    <mergeCell ref="M48:N48"/>
    <mergeCell ref="O48:P48"/>
    <mergeCell ref="Q48:R48"/>
    <mergeCell ref="M47:N47"/>
    <mergeCell ref="O47:P47"/>
    <mergeCell ref="Q47:R47"/>
    <mergeCell ref="S48:T48"/>
    <mergeCell ref="E49:F49"/>
    <mergeCell ref="G49:H49"/>
    <mergeCell ref="I49:J49"/>
    <mergeCell ref="K49:L49"/>
    <mergeCell ref="M49:N49"/>
    <mergeCell ref="O49:P49"/>
    <mergeCell ref="Q49:R49"/>
    <mergeCell ref="S49:T49"/>
    <mergeCell ref="K48:L48"/>
    <mergeCell ref="E50:F50"/>
    <mergeCell ref="G50:H50"/>
    <mergeCell ref="I50:J50"/>
    <mergeCell ref="K50:L50"/>
    <mergeCell ref="M50:N50"/>
    <mergeCell ref="G48:H48"/>
    <mergeCell ref="I48:J48"/>
    <mergeCell ref="O50:P50"/>
    <mergeCell ref="Q50:R50"/>
    <mergeCell ref="S50:T50"/>
    <mergeCell ref="E51:F51"/>
    <mergeCell ref="G51:H51"/>
    <mergeCell ref="I51:J51"/>
    <mergeCell ref="K51:L51"/>
    <mergeCell ref="M51:N51"/>
    <mergeCell ref="O51:P51"/>
    <mergeCell ref="Q51:R51"/>
    <mergeCell ref="S51:T51"/>
    <mergeCell ref="E52:F52"/>
    <mergeCell ref="G52:H52"/>
    <mergeCell ref="I52:J52"/>
    <mergeCell ref="K52:L52"/>
    <mergeCell ref="M52:N52"/>
    <mergeCell ref="O52:P52"/>
    <mergeCell ref="Q52:R52"/>
    <mergeCell ref="S52:T52"/>
    <mergeCell ref="E54:F54"/>
    <mergeCell ref="G54:H54"/>
    <mergeCell ref="I54:J54"/>
    <mergeCell ref="K54:L54"/>
    <mergeCell ref="M54:N54"/>
    <mergeCell ref="O54:P54"/>
    <mergeCell ref="Q54:R54"/>
    <mergeCell ref="S54:T54"/>
    <mergeCell ref="E55:F55"/>
    <mergeCell ref="G55:H55"/>
    <mergeCell ref="I55:J55"/>
    <mergeCell ref="K55:L55"/>
    <mergeCell ref="M55:N55"/>
    <mergeCell ref="O55:P55"/>
    <mergeCell ref="Q55:R55"/>
    <mergeCell ref="S55:T55"/>
    <mergeCell ref="E56:F56"/>
    <mergeCell ref="G56:H56"/>
    <mergeCell ref="I56:J56"/>
    <mergeCell ref="K56:L56"/>
    <mergeCell ref="M56:N56"/>
    <mergeCell ref="O56:P56"/>
    <mergeCell ref="Q56:R56"/>
    <mergeCell ref="S56:T56"/>
    <mergeCell ref="E57:F57"/>
    <mergeCell ref="G57:H57"/>
    <mergeCell ref="I57:J57"/>
    <mergeCell ref="K57:L57"/>
    <mergeCell ref="M57:N57"/>
    <mergeCell ref="O57:P57"/>
    <mergeCell ref="Q57:R57"/>
    <mergeCell ref="S57:T57"/>
    <mergeCell ref="E58:F58"/>
    <mergeCell ref="G58:H58"/>
    <mergeCell ref="I58:J58"/>
    <mergeCell ref="K58:L58"/>
    <mergeCell ref="M58:N58"/>
    <mergeCell ref="O58:P58"/>
    <mergeCell ref="Q58:R58"/>
    <mergeCell ref="S58:T58"/>
    <mergeCell ref="E59:F59"/>
    <mergeCell ref="G59:H59"/>
    <mergeCell ref="I59:J59"/>
    <mergeCell ref="K59:L59"/>
    <mergeCell ref="M59:N59"/>
    <mergeCell ref="O59:P59"/>
    <mergeCell ref="Q59:R59"/>
    <mergeCell ref="S59:T59"/>
    <mergeCell ref="M60:N60"/>
    <mergeCell ref="O60:P60"/>
    <mergeCell ref="Q60:R60"/>
    <mergeCell ref="S60:T60"/>
    <mergeCell ref="E61:F61"/>
    <mergeCell ref="G61:H61"/>
    <mergeCell ref="I61:J61"/>
    <mergeCell ref="K61:L61"/>
    <mergeCell ref="M61:N61"/>
    <mergeCell ref="O61:P61"/>
    <mergeCell ref="Q61:R61"/>
    <mergeCell ref="S61:T61"/>
    <mergeCell ref="E62:F62"/>
    <mergeCell ref="G62:H62"/>
    <mergeCell ref="I62:J62"/>
    <mergeCell ref="K62:L62"/>
    <mergeCell ref="M62:N62"/>
    <mergeCell ref="O62:P62"/>
    <mergeCell ref="Q62:R62"/>
    <mergeCell ref="S62:T62"/>
    <mergeCell ref="E63:F63"/>
    <mergeCell ref="G63:H63"/>
    <mergeCell ref="I63:J63"/>
    <mergeCell ref="K63:L63"/>
    <mergeCell ref="M63:N63"/>
    <mergeCell ref="O63:P63"/>
    <mergeCell ref="Q63:R63"/>
    <mergeCell ref="S63:T63"/>
    <mergeCell ref="E64:F64"/>
    <mergeCell ref="G64:H64"/>
    <mergeCell ref="I64:J64"/>
    <mergeCell ref="K64:L64"/>
    <mergeCell ref="M64:N64"/>
    <mergeCell ref="O64:P64"/>
    <mergeCell ref="Q64:R64"/>
    <mergeCell ref="S64:T64"/>
    <mergeCell ref="E65:F65"/>
    <mergeCell ref="G65:H65"/>
    <mergeCell ref="I65:J65"/>
    <mergeCell ref="K65:L65"/>
    <mergeCell ref="M65:N65"/>
    <mergeCell ref="O65:P65"/>
    <mergeCell ref="Q65:R65"/>
    <mergeCell ref="S65:T65"/>
    <mergeCell ref="E66:F66"/>
    <mergeCell ref="G66:H66"/>
    <mergeCell ref="I66:J66"/>
    <mergeCell ref="K66:L66"/>
    <mergeCell ref="M66:N66"/>
    <mergeCell ref="O66:P66"/>
    <mergeCell ref="Q66:R66"/>
    <mergeCell ref="S66:T66"/>
    <mergeCell ref="E67:F67"/>
    <mergeCell ref="G67:H67"/>
    <mergeCell ref="I67:J67"/>
    <mergeCell ref="K67:L67"/>
    <mergeCell ref="M67:N67"/>
    <mergeCell ref="O67:P67"/>
    <mergeCell ref="Q67:R67"/>
    <mergeCell ref="S67:T67"/>
    <mergeCell ref="E68:F68"/>
    <mergeCell ref="G68:H68"/>
    <mergeCell ref="I68:J68"/>
    <mergeCell ref="K68:L68"/>
    <mergeCell ref="M68:N68"/>
    <mergeCell ref="O68:P68"/>
    <mergeCell ref="Q68:R68"/>
    <mergeCell ref="S68:T68"/>
    <mergeCell ref="E69:F69"/>
    <mergeCell ref="G69:H69"/>
    <mergeCell ref="I69:J69"/>
    <mergeCell ref="K69:L69"/>
    <mergeCell ref="M69:N69"/>
    <mergeCell ref="O69:P69"/>
    <mergeCell ref="Q69:R69"/>
    <mergeCell ref="S69:T69"/>
    <mergeCell ref="E70:F70"/>
    <mergeCell ref="G70:H70"/>
    <mergeCell ref="I70:J70"/>
    <mergeCell ref="K70:L70"/>
    <mergeCell ref="M70:N70"/>
    <mergeCell ref="O70:P70"/>
    <mergeCell ref="Q70:R70"/>
    <mergeCell ref="S70:T70"/>
    <mergeCell ref="E71:F71"/>
    <mergeCell ref="G71:H71"/>
    <mergeCell ref="I71:J71"/>
    <mergeCell ref="K71:L71"/>
    <mergeCell ref="M71:N71"/>
    <mergeCell ref="O71:P71"/>
    <mergeCell ref="Q71:R71"/>
    <mergeCell ref="S71:T71"/>
    <mergeCell ref="E72:F72"/>
    <mergeCell ref="G72:H72"/>
    <mergeCell ref="I72:J72"/>
    <mergeCell ref="K72:L72"/>
    <mergeCell ref="M72:N72"/>
    <mergeCell ref="O72:P72"/>
    <mergeCell ref="Q72:R72"/>
    <mergeCell ref="S72:T72"/>
    <mergeCell ref="E73:F73"/>
    <mergeCell ref="G73:H73"/>
    <mergeCell ref="I73:J73"/>
    <mergeCell ref="K73:L73"/>
    <mergeCell ref="M73:N73"/>
    <mergeCell ref="O73:P73"/>
    <mergeCell ref="Q73:R73"/>
    <mergeCell ref="S73:T73"/>
    <mergeCell ref="E74:F74"/>
    <mergeCell ref="G74:H74"/>
    <mergeCell ref="I74:J74"/>
    <mergeCell ref="K74:L74"/>
    <mergeCell ref="M74:N74"/>
    <mergeCell ref="O74:P74"/>
    <mergeCell ref="Q74:R74"/>
    <mergeCell ref="S74:T74"/>
    <mergeCell ref="Q76:R76"/>
    <mergeCell ref="S76:T76"/>
    <mergeCell ref="E75:F75"/>
    <mergeCell ref="G75:H75"/>
    <mergeCell ref="I75:J75"/>
    <mergeCell ref="K75:L75"/>
    <mergeCell ref="M75:N75"/>
    <mergeCell ref="O75:P75"/>
    <mergeCell ref="M77:N77"/>
    <mergeCell ref="O77:P77"/>
    <mergeCell ref="Q75:R75"/>
    <mergeCell ref="S75:T75"/>
    <mergeCell ref="E76:F76"/>
    <mergeCell ref="G76:H76"/>
    <mergeCell ref="I76:J76"/>
    <mergeCell ref="K76:L76"/>
    <mergeCell ref="M76:N76"/>
    <mergeCell ref="O76:P76"/>
    <mergeCell ref="G78:H78"/>
    <mergeCell ref="I78:J78"/>
    <mergeCell ref="K78:L78"/>
    <mergeCell ref="E77:F77"/>
    <mergeCell ref="G77:H77"/>
    <mergeCell ref="I77:J77"/>
    <mergeCell ref="K77:L77"/>
    <mergeCell ref="M78:N78"/>
    <mergeCell ref="O78:P78"/>
    <mergeCell ref="Q78:R78"/>
    <mergeCell ref="W17:X17"/>
    <mergeCell ref="C82:D82"/>
    <mergeCell ref="K82:P82"/>
    <mergeCell ref="Q77:R77"/>
    <mergeCell ref="S77:T77"/>
    <mergeCell ref="S78:T78"/>
    <mergeCell ref="E78:F78"/>
    <mergeCell ref="K83:P83"/>
    <mergeCell ref="F82:I82"/>
    <mergeCell ref="F83:I83"/>
    <mergeCell ref="C80:D80"/>
    <mergeCell ref="K80:P80"/>
    <mergeCell ref="K81:P81"/>
    <mergeCell ref="F80:I80"/>
    <mergeCell ref="F81:I81"/>
  </mergeCells>
  <conditionalFormatting sqref="W55 W97 W53">
    <cfRule type="expression" priority="1" dxfId="2" stopIfTrue="1">
      <formula>ABS($W$55)&gt;0.9</formula>
    </cfRule>
  </conditionalFormatting>
  <conditionalFormatting sqref="V55 V97 V53">
    <cfRule type="expression" priority="2" dxfId="2" stopIfTrue="1">
      <formula>ABS($V$55)&gt;0.9</formula>
    </cfRule>
  </conditionalFormatting>
  <printOptions/>
  <pageMargins left="0.2755905511811024" right="0.2755905511811024" top="0.2755905511811024" bottom="0.2755905511811024" header="0.2362204724409449" footer="0.2362204724409449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" bestFit="1" customWidth="1"/>
    <col min="2" max="2" width="88.421875" style="1" customWidth="1"/>
    <col min="3" max="4" width="5.57421875" style="1" customWidth="1"/>
    <col min="5" max="16384" width="9.140625" style="1" customWidth="1"/>
  </cols>
  <sheetData>
    <row r="1" spans="1:4" s="11" customFormat="1" ht="13.5">
      <c r="A1" s="33">
        <f>ROW()</f>
        <v>1</v>
      </c>
      <c r="B1" s="33" t="s">
        <v>76</v>
      </c>
      <c r="C1" s="29">
        <v>1.5</v>
      </c>
      <c r="D1" s="29">
        <v>0.2</v>
      </c>
    </row>
    <row r="2" spans="1:4" s="11" customFormat="1" ht="13.5">
      <c r="A2" s="33">
        <f>ROW()</f>
        <v>2</v>
      </c>
      <c r="B2" s="33" t="s">
        <v>77</v>
      </c>
      <c r="C2" s="29">
        <v>1.5</v>
      </c>
      <c r="D2" s="29">
        <v>0.2</v>
      </c>
    </row>
    <row r="3" spans="1:4" s="11" customFormat="1" ht="13.5">
      <c r="A3" s="33">
        <f>ROW()</f>
        <v>3</v>
      </c>
      <c r="B3" s="33" t="s">
        <v>78</v>
      </c>
      <c r="C3" s="29">
        <v>1.5</v>
      </c>
      <c r="D3" s="29">
        <v>0.2</v>
      </c>
    </row>
    <row r="4" spans="1:4" s="11" customFormat="1" ht="13.5">
      <c r="A4" s="33">
        <f>ROW()</f>
        <v>4</v>
      </c>
      <c r="B4" s="33" t="s">
        <v>79</v>
      </c>
      <c r="C4" s="30">
        <v>1.7</v>
      </c>
      <c r="D4" s="29">
        <v>0.3</v>
      </c>
    </row>
    <row r="5" spans="1:4" s="11" customFormat="1" ht="13.5">
      <c r="A5" s="33">
        <f>ROW()</f>
        <v>5</v>
      </c>
      <c r="B5" s="33" t="s">
        <v>80</v>
      </c>
      <c r="C5" s="29">
        <v>1.2</v>
      </c>
      <c r="D5" s="29">
        <v>0.15</v>
      </c>
    </row>
    <row r="6" spans="1:4" s="11" customFormat="1" ht="13.5">
      <c r="A6" s="33">
        <f>ROW()</f>
        <v>6</v>
      </c>
      <c r="B6" s="33" t="s">
        <v>82</v>
      </c>
      <c r="C6" s="30">
        <v>1.3</v>
      </c>
      <c r="D6" s="29">
        <v>0.2</v>
      </c>
    </row>
    <row r="7" spans="1:4" s="11" customFormat="1" ht="13.5">
      <c r="A7" s="33">
        <f>ROW()</f>
        <v>7</v>
      </c>
      <c r="B7" s="33" t="s">
        <v>81</v>
      </c>
      <c r="C7" s="30">
        <v>1.7</v>
      </c>
      <c r="D7" s="29">
        <v>0.3</v>
      </c>
    </row>
    <row r="8" spans="1:4" ht="13.5">
      <c r="A8" s="33">
        <f>ROW()</f>
        <v>8</v>
      </c>
      <c r="B8" s="33" t="s">
        <v>83</v>
      </c>
      <c r="C8" s="29">
        <v>1.3</v>
      </c>
      <c r="D8" s="29">
        <v>0.2</v>
      </c>
    </row>
    <row r="9" spans="1:4" ht="13.5">
      <c r="A9" s="33">
        <f>ROW()</f>
        <v>9</v>
      </c>
      <c r="B9" s="33" t="s">
        <v>84</v>
      </c>
      <c r="C9" s="29">
        <v>1.7</v>
      </c>
      <c r="D9" s="29">
        <v>0.3</v>
      </c>
    </row>
    <row r="10" spans="1:4" ht="13.5">
      <c r="A10" s="33">
        <f>ROW()</f>
        <v>10</v>
      </c>
      <c r="B10" s="33" t="s">
        <v>85</v>
      </c>
      <c r="C10" s="29">
        <v>1.1</v>
      </c>
      <c r="D10" s="29">
        <v>0.15</v>
      </c>
    </row>
    <row r="11" spans="1:4" ht="13.5">
      <c r="A11" s="33">
        <f>ROW()</f>
        <v>11</v>
      </c>
      <c r="B11" s="33" t="s">
        <v>86</v>
      </c>
      <c r="C11" s="29">
        <v>1.7</v>
      </c>
      <c r="D11" s="29">
        <v>0.3</v>
      </c>
    </row>
    <row r="12" spans="1:4" ht="13.5">
      <c r="A12" s="33">
        <f>ROW()</f>
        <v>12</v>
      </c>
      <c r="B12" s="33" t="s">
        <v>87</v>
      </c>
      <c r="C12" s="29">
        <v>1.4</v>
      </c>
      <c r="D12" s="29">
        <v>0.2</v>
      </c>
    </row>
    <row r="13" spans="1:4" ht="13.5">
      <c r="A13" s="33">
        <f>ROW()</f>
        <v>13</v>
      </c>
      <c r="B13" s="33" t="s">
        <v>88</v>
      </c>
      <c r="C13" s="29">
        <v>1.2</v>
      </c>
      <c r="D13" s="29">
        <v>0.15</v>
      </c>
    </row>
    <row r="14" spans="1:4" ht="13.5">
      <c r="A14" s="33">
        <f>ROW()</f>
        <v>14</v>
      </c>
      <c r="B14" s="33" t="s">
        <v>89</v>
      </c>
      <c r="C14" s="29">
        <v>1.3</v>
      </c>
      <c r="D14" s="29">
        <v>0.2</v>
      </c>
    </row>
    <row r="15" spans="1:4" ht="13.5">
      <c r="A15" s="33">
        <f>ROW()</f>
        <v>15</v>
      </c>
      <c r="B15" s="33" t="s">
        <v>90</v>
      </c>
      <c r="C15" s="29">
        <v>1.2</v>
      </c>
      <c r="D15" s="29">
        <v>0.15</v>
      </c>
    </row>
    <row r="16" spans="1:4" ht="13.5">
      <c r="A16" s="33">
        <f>ROW()</f>
        <v>16</v>
      </c>
      <c r="B16" s="33" t="s">
        <v>91</v>
      </c>
      <c r="C16" s="29">
        <v>1.3</v>
      </c>
      <c r="D16" s="29">
        <v>0.2</v>
      </c>
    </row>
    <row r="17" spans="1:4" ht="13.5">
      <c r="A17" s="33">
        <f>ROW()</f>
        <v>17</v>
      </c>
      <c r="B17" s="33" t="s">
        <v>92</v>
      </c>
      <c r="C17" s="30">
        <v>1.3</v>
      </c>
      <c r="D17" s="29">
        <v>0.2</v>
      </c>
    </row>
    <row r="18" spans="1:4" ht="13.5">
      <c r="A18" s="33">
        <f>ROW()</f>
        <v>18</v>
      </c>
      <c r="B18" s="33" t="s">
        <v>93</v>
      </c>
      <c r="C18" s="29">
        <v>1.6</v>
      </c>
      <c r="D18" s="29">
        <v>0.1</v>
      </c>
    </row>
    <row r="19" spans="1:4" ht="13.5">
      <c r="A19" s="33">
        <f>ROW()</f>
        <v>19</v>
      </c>
      <c r="B19" s="33" t="s">
        <v>94</v>
      </c>
      <c r="C19" s="29">
        <v>1.3</v>
      </c>
      <c r="D19" s="29">
        <v>0.2</v>
      </c>
    </row>
    <row r="20" spans="1:4" ht="13.5">
      <c r="A20" s="33">
        <f>ROW()</f>
        <v>20</v>
      </c>
      <c r="B20" s="33" t="s">
        <v>95</v>
      </c>
      <c r="C20" s="29">
        <v>1.7</v>
      </c>
      <c r="D20" s="29">
        <v>0.3</v>
      </c>
    </row>
    <row r="21" spans="1:4" ht="13.5">
      <c r="A21" s="33">
        <f>ROW()</f>
        <v>21</v>
      </c>
      <c r="B21" s="33" t="s">
        <v>96</v>
      </c>
      <c r="C21" s="29">
        <v>1.1</v>
      </c>
      <c r="D21" s="29">
        <v>0.25</v>
      </c>
    </row>
    <row r="22" spans="1:4" ht="13.5">
      <c r="A22" s="33">
        <f>ROW()</f>
        <v>22</v>
      </c>
      <c r="B22" s="33" t="s">
        <v>97</v>
      </c>
      <c r="C22" s="29">
        <v>1.01</v>
      </c>
      <c r="D22" s="29">
        <v>0.3</v>
      </c>
    </row>
    <row r="23" spans="1:4" ht="13.5">
      <c r="A23" s="33">
        <f>ROW()</f>
        <v>23</v>
      </c>
      <c r="B23" s="33" t="s">
        <v>98</v>
      </c>
      <c r="C23" s="29">
        <v>1.1</v>
      </c>
      <c r="D23" s="29">
        <v>0.1</v>
      </c>
    </row>
    <row r="24" spans="1:4" ht="13.5">
      <c r="A24" s="33">
        <f>ROW()</f>
        <v>24</v>
      </c>
      <c r="B24" s="33" t="s">
        <v>99</v>
      </c>
      <c r="C24" s="29">
        <v>1.1</v>
      </c>
      <c r="D24" s="29">
        <v>0.1</v>
      </c>
    </row>
    <row r="25" spans="1:4" ht="13.5">
      <c r="A25" s="33">
        <f>ROW()</f>
        <v>25</v>
      </c>
      <c r="B25" s="33" t="s">
        <v>100</v>
      </c>
      <c r="C25" s="29">
        <v>1.2</v>
      </c>
      <c r="D25" s="29">
        <v>0.15</v>
      </c>
    </row>
    <row r="26" spans="1:4" ht="27">
      <c r="A26" s="33">
        <f>ROW()</f>
        <v>26</v>
      </c>
      <c r="B26" s="34" t="s">
        <v>101</v>
      </c>
      <c r="C26" s="31">
        <v>1</v>
      </c>
      <c r="D26" s="29">
        <v>0.1</v>
      </c>
    </row>
    <row r="27" spans="1:4" ht="13.5">
      <c r="A27" s="33">
        <f>ROW()</f>
        <v>27</v>
      </c>
      <c r="B27" s="33" t="s">
        <v>102</v>
      </c>
      <c r="C27" s="29">
        <v>1.1</v>
      </c>
      <c r="D27" s="29">
        <v>0.1</v>
      </c>
    </row>
    <row r="28" spans="1:4" ht="13.5">
      <c r="A28" s="33">
        <f>ROW()</f>
        <v>28</v>
      </c>
      <c r="B28" s="33" t="s">
        <v>103</v>
      </c>
      <c r="C28" s="32">
        <v>1</v>
      </c>
      <c r="D28" s="29">
        <v>0.1</v>
      </c>
    </row>
    <row r="29" spans="1:4" ht="13.5">
      <c r="A29" s="33">
        <f>ROW()</f>
        <v>29</v>
      </c>
      <c r="B29" s="33" t="s">
        <v>104</v>
      </c>
      <c r="C29" s="29">
        <v>1.15</v>
      </c>
      <c r="D29" s="29">
        <v>0.15</v>
      </c>
    </row>
    <row r="30" spans="1:4" ht="13.5">
      <c r="A30" s="33">
        <f>ROW()</f>
        <v>30</v>
      </c>
      <c r="B30" s="33" t="s">
        <v>105</v>
      </c>
      <c r="C30" s="31">
        <v>1</v>
      </c>
      <c r="D30" s="29">
        <v>0.05</v>
      </c>
    </row>
    <row r="31" spans="1:4" ht="13.5">
      <c r="A31" s="33">
        <f>ROW()</f>
        <v>31</v>
      </c>
      <c r="B31" s="33" t="s">
        <v>106</v>
      </c>
      <c r="C31" s="30">
        <v>1.1</v>
      </c>
      <c r="D31" s="29">
        <v>0.15</v>
      </c>
    </row>
    <row r="32" spans="1:4" ht="13.5">
      <c r="A32" s="33">
        <f>ROW()</f>
        <v>32</v>
      </c>
      <c r="B32" s="33" t="s">
        <v>114</v>
      </c>
      <c r="C32" s="29">
        <v>1.1</v>
      </c>
      <c r="D32" s="29">
        <v>0.1</v>
      </c>
    </row>
    <row r="33" spans="1:4" ht="13.5">
      <c r="A33" s="33">
        <f>ROW()</f>
        <v>33</v>
      </c>
      <c r="B33" s="33" t="s">
        <v>113</v>
      </c>
      <c r="C33" s="29">
        <v>1.1</v>
      </c>
      <c r="D33" s="29">
        <v>0.15</v>
      </c>
    </row>
    <row r="34" spans="1:4" ht="13.5">
      <c r="A34" s="33">
        <f>ROW()</f>
        <v>34</v>
      </c>
      <c r="B34" s="33" t="s">
        <v>112</v>
      </c>
      <c r="C34" s="29">
        <v>1.3</v>
      </c>
      <c r="D34" s="29">
        <v>0.2</v>
      </c>
    </row>
    <row r="35" spans="1:4" ht="13.5">
      <c r="A35" s="33">
        <f>ROW()</f>
        <v>35</v>
      </c>
      <c r="B35" s="33" t="s">
        <v>111</v>
      </c>
      <c r="C35" s="29">
        <v>1.15</v>
      </c>
      <c r="D35" s="29">
        <v>0.2</v>
      </c>
    </row>
    <row r="36" spans="1:4" ht="13.5">
      <c r="A36" s="33">
        <f>ROW()</f>
        <v>36</v>
      </c>
      <c r="B36" s="33" t="s">
        <v>115</v>
      </c>
      <c r="C36" s="32">
        <v>1</v>
      </c>
      <c r="D36" s="29">
        <v>0.05</v>
      </c>
    </row>
    <row r="37" spans="1:4" ht="13.5">
      <c r="A37" s="33">
        <f>ROW()</f>
        <v>37</v>
      </c>
      <c r="B37" s="33" t="s">
        <v>116</v>
      </c>
      <c r="C37" s="29">
        <v>1.2</v>
      </c>
      <c r="D37" s="29">
        <v>0.15</v>
      </c>
    </row>
    <row r="38" spans="1:4" ht="13.5">
      <c r="A38" s="33">
        <f>ROW()</f>
        <v>38</v>
      </c>
      <c r="B38" s="34" t="s">
        <v>107</v>
      </c>
      <c r="C38" s="30">
        <v>1.1</v>
      </c>
      <c r="D38" s="29">
        <v>0.1</v>
      </c>
    </row>
    <row r="39" spans="1:4" ht="13.5">
      <c r="A39" s="33">
        <f>ROW()</f>
        <v>39</v>
      </c>
      <c r="B39" s="35" t="s">
        <v>108</v>
      </c>
      <c r="C39" s="29">
        <v>1.3</v>
      </c>
      <c r="D39" s="29">
        <v>0.2</v>
      </c>
    </row>
    <row r="40" spans="1:4" ht="13.5">
      <c r="A40" s="33">
        <f>ROW()</f>
        <v>40</v>
      </c>
      <c r="B40" s="34" t="s">
        <v>109</v>
      </c>
      <c r="C40" s="30">
        <v>1.1</v>
      </c>
      <c r="D40" s="29">
        <v>0.1</v>
      </c>
    </row>
    <row r="41" spans="1:4" ht="13.5">
      <c r="A41" s="33">
        <f>ROW()</f>
        <v>41</v>
      </c>
      <c r="B41" s="36" t="s">
        <v>110</v>
      </c>
      <c r="C41" s="29">
        <v>1.5</v>
      </c>
      <c r="D41" s="29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 </dc:creator>
  <cp:keywords/>
  <dc:description/>
  <cp:lastModifiedBy>Ф1</cp:lastModifiedBy>
  <cp:lastPrinted>2020-03-30T07:06:35Z</cp:lastPrinted>
  <dcterms:created xsi:type="dcterms:W3CDTF">2012-02-26T11:03:38Z</dcterms:created>
  <dcterms:modified xsi:type="dcterms:W3CDTF">2024-04-04T11:16:32Z</dcterms:modified>
  <cp:category/>
  <cp:version/>
  <cp:contentType/>
  <cp:contentStatus/>
</cp:coreProperties>
</file>